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showInkAnnotation="0" defaultThemeVersion="124226"/>
  <mc:AlternateContent xmlns:mc="http://schemas.openxmlformats.org/markup-compatibility/2006">
    <mc:Choice Requires="x15">
      <x15ac:absPath xmlns:x15ac="http://schemas.microsoft.com/office/spreadsheetml/2010/11/ac" url="https://institutonacionalparaciegos-my.sharepoint.com/personal/controlinterno_inci_gov_co1/Documents/Informacion Institucional/2021/Plan Anticorrupción y mapa de riesgos corrupción/Primer cuatrimestre/"/>
    </mc:Choice>
  </mc:AlternateContent>
  <xr:revisionPtr revIDLastSave="0" documentId="8_{82ED1BAD-B3AE-4C86-BCFC-07167ED97889}" xr6:coauthVersionLast="46" xr6:coauthVersionMax="47" xr10:uidLastSave="{00000000-0000-0000-0000-000000000000}"/>
  <bookViews>
    <workbookView xWindow="-120" yWindow="-120" windowWidth="20730" windowHeight="11160" firstSheet="2" activeTab="2" xr2:uid="{00000000-000D-0000-FFFF-FFFF00000000}"/>
  </bookViews>
  <sheets>
    <sheet name="ANÁLISIS DE CONTEXTO" sheetId="26" state="hidden" r:id="rId1"/>
    <sheet name="MATRIZ RIESGOS GESTIÓN PROCESO" sheetId="23" state="hidden" r:id="rId2"/>
    <sheet name="MATRIZ RIESGOS CORRUPCIÓN" sheetId="13" r:id="rId3"/>
    <sheet name="mapa de calor" sheetId="30" r:id="rId4"/>
    <sheet name="MATRIZ RIESGOS DE GESTIÓN" sheetId="28" state="hidden" r:id="rId5"/>
    <sheet name="Hoja1" sheetId="29" state="hidden" r:id="rId6"/>
    <sheet name="Listas" sheetId="16" state="hidden" r:id="rId7"/>
    <sheet name="resumen" sheetId="27" r:id="rId8"/>
  </sheets>
  <externalReferences>
    <externalReference r:id="rId9"/>
    <externalReference r:id="rId10"/>
  </externalReferences>
  <definedNames>
    <definedName name="_xlnm._FilterDatabase" localSheetId="0" hidden="1">'ANÁLISIS DE CONTEXTO'!#REF!</definedName>
    <definedName name="_xlnm._FilterDatabase" localSheetId="2" hidden="1">'MATRIZ RIESGOS CORRUPCIÓN'!$A$7:$BO$33</definedName>
    <definedName name="_xlnm._FilterDatabase" localSheetId="1" hidden="1">'MATRIZ RIESGOS GESTIÓN PROCESO'!$A$4:$AAF$4</definedName>
    <definedName name="_Toc47466078" localSheetId="2">'MATRIZ RIESGOS CORRUPCIÓN'!#REF!</definedName>
    <definedName name="_xlnm.Print_Area" localSheetId="0">'ANÁLISIS DE CONTEXTO'!$A$1:$G$26</definedName>
    <definedName name="_xlnm.Print_Area" localSheetId="2">'MATRIZ RIESGOS CORRUPCIÓN'!$A$1:$BO$33</definedName>
    <definedName name="_xlnm.Print_Area" localSheetId="1">'MATRIZ RIESGOS GESTIÓN PROCESO'!$A$1:$BB$17</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 i="27" l="1"/>
  <c r="AC4" i="27" s="1"/>
  <c r="AE4" i="27"/>
  <c r="AO4" i="27"/>
  <c r="AS4" i="27"/>
  <c r="BA4" i="27"/>
  <c r="AU17" i="13"/>
  <c r="AY29" i="13"/>
  <c r="AU29" i="13"/>
  <c r="AY28" i="13"/>
  <c r="AU28" i="13"/>
  <c r="AU14" i="13"/>
  <c r="AK29" i="13"/>
  <c r="AH28" i="13"/>
  <c r="AU16" i="13"/>
  <c r="AU18" i="13"/>
  <c r="AH29" i="13"/>
  <c r="AK16" i="13"/>
  <c r="AH16" i="13"/>
  <c r="AU9" i="13"/>
  <c r="AO13" i="27"/>
  <c r="AE13" i="27"/>
  <c r="AB13" i="27"/>
  <c r="BA12" i="27"/>
  <c r="AS12" i="27"/>
  <c r="AO12" i="27"/>
  <c r="AE12" i="27"/>
  <c r="AB12" i="27"/>
  <c r="AS11" i="27"/>
  <c r="AO11" i="27"/>
  <c r="AE11" i="27"/>
  <c r="AB11" i="27"/>
  <c r="BA10" i="27"/>
  <c r="AS10" i="27"/>
  <c r="AO10" i="27"/>
  <c r="AE10" i="27"/>
  <c r="AB10" i="27"/>
  <c r="BA9" i="27"/>
  <c r="AS9" i="27"/>
  <c r="AO9" i="27"/>
  <c r="AE9" i="27"/>
  <c r="AB9" i="27"/>
  <c r="BA8" i="27"/>
  <c r="AS8" i="27"/>
  <c r="AO8" i="27"/>
  <c r="AB8" i="27"/>
  <c r="BA6" i="27"/>
  <c r="AS6" i="27"/>
  <c r="AO6" i="27"/>
  <c r="AE6" i="27"/>
  <c r="AB6" i="27"/>
  <c r="AC6" i="27" s="1"/>
  <c r="BA5" i="27"/>
  <c r="AS5" i="27"/>
  <c r="AE5" i="27"/>
  <c r="AB5" i="27"/>
  <c r="AC5" i="27" s="1"/>
  <c r="AB82" i="28"/>
  <c r="AB81" i="28"/>
  <c r="AB80" i="28"/>
  <c r="AN79" i="28"/>
  <c r="AF79" i="28"/>
  <c r="AB79" i="28"/>
  <c r="R79" i="28"/>
  <c r="AB78" i="28"/>
  <c r="AB77" i="28"/>
  <c r="AB76" i="28"/>
  <c r="AN75" i="28"/>
  <c r="AF75" i="28"/>
  <c r="AB75" i="28"/>
  <c r="R75" i="28"/>
  <c r="AB74" i="28"/>
  <c r="AB73" i="28"/>
  <c r="AB72" i="28"/>
  <c r="AN71" i="28"/>
  <c r="AF71" i="28"/>
  <c r="AB71" i="28"/>
  <c r="R71" i="28"/>
  <c r="AB70" i="28"/>
  <c r="AB69" i="28"/>
  <c r="AB68" i="28"/>
  <c r="AB67" i="28"/>
  <c r="AN66" i="28"/>
  <c r="AF66" i="28"/>
  <c r="AB66" i="28"/>
  <c r="R66" i="28"/>
  <c r="AB65" i="28"/>
  <c r="AB64" i="28"/>
  <c r="AF63" i="28"/>
  <c r="AB63" i="28"/>
  <c r="R63" i="28"/>
  <c r="AB62" i="28"/>
  <c r="AB61" i="28"/>
  <c r="AN60" i="28"/>
  <c r="AF60" i="28"/>
  <c r="AB60" i="28"/>
  <c r="R60" i="28"/>
  <c r="AB59" i="28"/>
  <c r="AB58" i="28"/>
  <c r="AB57" i="28"/>
  <c r="AB56" i="28"/>
  <c r="AN55" i="28"/>
  <c r="AF55" i="28"/>
  <c r="AB55" i="28"/>
  <c r="R55" i="28"/>
  <c r="AB54" i="28"/>
  <c r="AB53" i="28"/>
  <c r="AB52" i="28"/>
  <c r="AB51" i="28"/>
  <c r="AN50" i="28"/>
  <c r="AF50" i="28"/>
  <c r="AB50" i="28"/>
  <c r="R50" i="28"/>
  <c r="AB49" i="28"/>
  <c r="AB48" i="28"/>
  <c r="AB47" i="28"/>
  <c r="AB46" i="28"/>
  <c r="AB45" i="28"/>
  <c r="AN44" i="28"/>
  <c r="AF44" i="28"/>
  <c r="AB44" i="28"/>
  <c r="R44" i="28"/>
  <c r="AB43" i="28"/>
  <c r="AB42" i="28"/>
  <c r="AB41" i="28"/>
  <c r="AN40" i="28"/>
  <c r="AF40" i="28"/>
  <c r="AB40" i="28"/>
  <c r="R40" i="28"/>
  <c r="AB39" i="28"/>
  <c r="AB38" i="28"/>
  <c r="AB37" i="28"/>
  <c r="AB36" i="28"/>
  <c r="AB35" i="28"/>
  <c r="AN34" i="28"/>
  <c r="AF34" i="28"/>
  <c r="AB34" i="28"/>
  <c r="R34" i="28"/>
  <c r="AB32" i="28"/>
  <c r="AB31" i="28"/>
  <c r="AN30" i="28"/>
  <c r="AF30" i="28"/>
  <c r="AB30" i="28"/>
  <c r="R30" i="28"/>
  <c r="AB29" i="28"/>
  <c r="AB28" i="28"/>
  <c r="AB27" i="28"/>
  <c r="AB26" i="28"/>
  <c r="AN25" i="28"/>
  <c r="AF25" i="28"/>
  <c r="AB25" i="28"/>
  <c r="R25" i="28"/>
  <c r="AN23" i="28"/>
  <c r="AF23" i="28"/>
  <c r="R23" i="28"/>
  <c r="AN20" i="28"/>
  <c r="AF20" i="28"/>
  <c r="R20" i="28"/>
  <c r="AB19" i="28"/>
  <c r="AN17" i="28"/>
  <c r="AF17" i="28"/>
  <c r="R17" i="28"/>
  <c r="AB16" i="28"/>
  <c r="AB15" i="28"/>
  <c r="AN14" i="28"/>
  <c r="AF14" i="28"/>
  <c r="AB14" i="28"/>
  <c r="R14" i="28"/>
  <c r="AB13" i="28"/>
  <c r="AB12" i="28"/>
  <c r="AB11" i="28"/>
  <c r="AN10" i="28"/>
  <c r="AF10" i="28"/>
  <c r="AB10" i="28"/>
  <c r="R10" i="28"/>
  <c r="AB9" i="28"/>
  <c r="AB8" i="28"/>
  <c r="AB7" i="28"/>
  <c r="AB6" i="28"/>
  <c r="AN5" i="28"/>
  <c r="AF5" i="28"/>
  <c r="AB5" i="28"/>
  <c r="R5" i="28"/>
  <c r="AU30" i="13"/>
  <c r="AK30" i="13"/>
  <c r="AH30" i="13"/>
  <c r="AY27" i="13"/>
  <c r="AU27" i="13"/>
  <c r="AK27" i="13"/>
  <c r="AH27" i="13"/>
  <c r="AU26" i="13"/>
  <c r="BG25" i="13"/>
  <c r="AY25" i="13"/>
  <c r="AU25" i="13"/>
  <c r="AK25" i="13"/>
  <c r="AH25" i="13"/>
  <c r="AU24" i="13"/>
  <c r="AU23" i="13"/>
  <c r="AY22" i="13"/>
  <c r="AU22" i="13"/>
  <c r="AK22" i="13"/>
  <c r="AU21" i="13"/>
  <c r="AU20" i="13"/>
  <c r="AY19" i="13"/>
  <c r="AU19" i="13"/>
  <c r="AH19" i="13"/>
  <c r="AU15" i="13"/>
  <c r="BG13" i="13"/>
  <c r="AY13" i="13"/>
  <c r="AU13" i="13"/>
  <c r="AK13" i="13"/>
  <c r="AH13" i="13"/>
  <c r="AI13" i="13" s="1"/>
  <c r="BG11" i="13"/>
  <c r="AY11" i="13"/>
  <c r="AK11" i="13"/>
  <c r="AH11" i="13"/>
  <c r="AI11" i="13" s="1"/>
  <c r="AU10" i="13"/>
  <c r="BG8" i="13"/>
  <c r="AY8" i="13"/>
  <c r="AU8" i="13"/>
  <c r="AK8" i="13"/>
  <c r="AH8" i="13"/>
  <c r="AI8" i="13" s="1"/>
  <c r="AC17" i="23"/>
  <c r="AC16" i="23"/>
  <c r="AC15" i="23"/>
  <c r="AC14" i="23"/>
  <c r="AO13" i="23"/>
  <c r="AG13" i="23"/>
  <c r="AC13" i="23"/>
  <c r="S13" i="23"/>
  <c r="AC12" i="23"/>
  <c r="AC11" i="23"/>
  <c r="AG10" i="23"/>
  <c r="AC10" i="23"/>
  <c r="S10" i="23"/>
  <c r="AC9" i="23"/>
  <c r="AC8" i="23"/>
  <c r="AC6" i="23"/>
  <c r="AG5" i="23"/>
  <c r="AC5" i="23"/>
  <c r="S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P1"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xr:uid="{00000000-0006-0000-0100-000002000000}">
      <text>
        <r>
          <rPr>
            <b/>
            <sz val="9"/>
            <color indexed="81"/>
            <rFont val="Tahoma"/>
            <family val="2"/>
          </rPr>
          <t>OAP:</t>
        </r>
        <r>
          <rPr>
            <sz val="9"/>
            <color indexed="81"/>
            <rFont val="Tahoma"/>
            <family val="2"/>
          </rPr>
          <t xml:space="preserve">
Seleccionar de acuedo a la política de tratamiento del riesgo 
</t>
        </r>
      </text>
    </comment>
    <comment ref="B2" authorId="1" shapeId="0" xr:uid="{00000000-0006-0000-0100-000003000000}">
      <text>
        <r>
          <rPr>
            <b/>
            <sz val="9"/>
            <color indexed="81"/>
            <rFont val="Tahoma"/>
            <family val="2"/>
          </rPr>
          <t>OAP:</t>
        </r>
        <r>
          <rPr>
            <sz val="9"/>
            <color indexed="81"/>
            <rFont val="Tahoma"/>
            <family val="2"/>
          </rPr>
          <t xml:space="preserve">
Registrar el objetivo del Proceso</t>
        </r>
      </text>
    </comment>
    <comment ref="C2" authorId="0" shapeId="0" xr:uid="{00000000-0006-0000-01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1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1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xr:uid="{00000000-0006-0000-01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xr:uid="{00000000-0006-0000-01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xr:uid="{00000000-0006-0000-0100-00000900000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xr:uid="{00000000-0006-0000-0100-00000A000000}">
      <text>
        <r>
          <rPr>
            <b/>
            <sz val="9"/>
            <color indexed="81"/>
            <rFont val="Tahoma"/>
            <family val="2"/>
          </rPr>
          <t>OAP:</t>
        </r>
        <r>
          <rPr>
            <sz val="9"/>
            <color indexed="81"/>
            <rFont val="Tahoma"/>
            <family val="2"/>
          </rPr>
          <t xml:space="preserve">
Seleccionar
</t>
        </r>
      </text>
    </comment>
    <comment ref="AG3" authorId="0" shapeId="0" xr:uid="{00000000-0006-0000-0100-00000B000000}">
      <text>
        <r>
          <rPr>
            <b/>
            <sz val="9"/>
            <color indexed="81"/>
            <rFont val="Tahoma"/>
            <family val="2"/>
          </rPr>
          <t>OAP:</t>
        </r>
        <r>
          <rPr>
            <sz val="9"/>
            <color indexed="81"/>
            <rFont val="Tahoma"/>
            <family val="2"/>
          </rPr>
          <t xml:space="preserve">
Dato automático.
Calcula el promedio para los controles</t>
        </r>
      </text>
    </comment>
    <comment ref="AH3" authorId="0" shapeId="0" xr:uid="{00000000-0006-0000-0100-00000C00000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P4" authorId="0" shapeId="0" xr:uid="{00000000-0006-0000-01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xr:uid="{00000000-0006-0000-0100-000011000000}">
      <text>
        <r>
          <rPr>
            <b/>
            <sz val="9"/>
            <color indexed="81"/>
            <rFont val="Tahoma"/>
            <family val="2"/>
          </rPr>
          <t>OAP:</t>
        </r>
        <r>
          <rPr>
            <sz val="9"/>
            <color indexed="81"/>
            <rFont val="Tahoma"/>
            <family val="2"/>
          </rPr>
          <t xml:space="preserve">
seleccione de acuerdo a la escala de tipo de impacto</t>
        </r>
      </text>
    </comment>
    <comment ref="R4"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S4"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xr:uid="{00000000-0006-0000-01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xr:uid="{00000000-0006-0000-01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xr:uid="{00000000-0006-0000-0100-000016000000}">
      <text>
        <r>
          <rPr>
            <b/>
            <sz val="9"/>
            <color indexed="81"/>
            <rFont val="Tahoma"/>
            <family val="2"/>
          </rPr>
          <t>OAP:</t>
        </r>
        <r>
          <rPr>
            <sz val="9"/>
            <color indexed="81"/>
            <rFont val="Tahoma"/>
            <family val="2"/>
          </rPr>
          <t xml:space="preserve">
Seleccionar de acuerdo al número de la probabilidad</t>
        </r>
      </text>
    </comment>
    <comment ref="AM4" authorId="0" shapeId="0" xr:uid="{00000000-0006-0000-01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xr:uid="{00000000-0006-0000-0100-000018000000}">
      <text>
        <r>
          <rPr>
            <b/>
            <sz val="9"/>
            <color indexed="81"/>
            <rFont val="Tahoma"/>
            <family val="2"/>
          </rPr>
          <t>OAP:</t>
        </r>
        <r>
          <rPr>
            <sz val="9"/>
            <color indexed="81"/>
            <rFont val="Tahoma"/>
            <family val="2"/>
          </rPr>
          <t xml:space="preserve">
Seleccionar de acuerdo al número del impacto</t>
        </r>
      </text>
    </comment>
    <comment ref="AO4" authorId="0" shapeId="0" xr:uid="{00000000-0006-0000-0100-000019000000}">
      <text>
        <r>
          <rPr>
            <b/>
            <sz val="9"/>
            <color indexed="81"/>
            <rFont val="Tahoma"/>
            <family val="2"/>
          </rPr>
          <t>OAP:</t>
        </r>
        <r>
          <rPr>
            <sz val="9"/>
            <color indexed="81"/>
            <rFont val="Tahoma"/>
            <family val="2"/>
          </rPr>
          <t xml:space="preserve">
Resultado es automático
</t>
        </r>
      </text>
    </comment>
    <comment ref="AR4" authorId="0" shapeId="0" xr:uid="{00000000-0006-0000-0100-00001A000000}">
      <text>
        <r>
          <rPr>
            <b/>
            <sz val="9"/>
            <color indexed="81"/>
            <rFont val="Tahoma"/>
            <family val="2"/>
          </rPr>
          <t>OAP:</t>
        </r>
        <r>
          <rPr>
            <sz val="9"/>
            <color indexed="81"/>
            <rFont val="Tahoma"/>
            <family val="2"/>
          </rPr>
          <t xml:space="preserve">
Definir fechas inicial y final de la actividad</t>
        </r>
      </text>
    </comment>
    <comment ref="AT4" authorId="0" shapeId="0" xr:uid="{00000000-0006-0000-0100-00001B00000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xr:uid="{00000000-0006-0000-01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xr:uid="{00000000-0006-0000-01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xr:uid="{00000000-0006-0000-01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xr:uid="{00000000-0006-0000-01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xr:uid="{00000000-0006-0000-0100-00002000000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xr:uid="{00000000-0006-0000-01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1" authorId="0" shapeId="0" xr:uid="{00000000-0006-0000-0200-000001000000}">
      <text>
        <r>
          <rPr>
            <b/>
            <sz val="9"/>
            <color indexed="81"/>
            <rFont val="Tahoma"/>
            <family val="2"/>
          </rPr>
          <t>OAP:</t>
        </r>
        <r>
          <rPr>
            <sz val="9"/>
            <color indexed="81"/>
            <rFont val="Tahoma"/>
            <family val="2"/>
          </rPr>
          <t xml:space="preserve">
Seleccionar de acuedo a la política de tratamiento del riesgo del MEN
</t>
        </r>
      </text>
    </comment>
    <comment ref="BH5" authorId="0" shapeId="0" xr:uid="{00000000-0006-0000-0200-000002000000}">
      <text>
        <r>
          <rPr>
            <b/>
            <sz val="9"/>
            <color indexed="81"/>
            <rFont val="Tahoma"/>
            <family val="2"/>
          </rPr>
          <t>OAP:</t>
        </r>
        <r>
          <rPr>
            <sz val="9"/>
            <color indexed="81"/>
            <rFont val="Tahoma"/>
            <family val="2"/>
          </rPr>
          <t xml:space="preserve">
</t>
        </r>
        <r>
          <rPr>
            <sz val="12"/>
            <color indexed="81"/>
            <rFont val="Tahoma"/>
            <family val="2"/>
          </rPr>
          <t>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200-000003000000}">
      <text>
        <r>
          <rPr>
            <b/>
            <sz val="9"/>
            <color indexed="81"/>
            <rFont val="Tahoma"/>
            <family val="2"/>
          </rPr>
          <t>OAP:</t>
        </r>
        <r>
          <rPr>
            <sz val="9"/>
            <color indexed="81"/>
            <rFont val="Tahoma"/>
            <family val="2"/>
          </rPr>
          <t xml:space="preserve">
Registrar el objetivo del Proceso</t>
        </r>
      </text>
    </comment>
    <comment ref="C6" authorId="0" shapeId="0" xr:uid="{00000000-0006-0000-02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200-000005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200-000006000000}">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00000000-0006-0000-02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00000000-0006-0000-0200-000008000000}">
      <text>
        <r>
          <rPr>
            <sz val="8"/>
            <color indexed="81"/>
            <rFont val="Tahoma"/>
            <family val="2"/>
          </rPr>
          <t>OAP: Enuncie las consecuencias más importantes de la materialización del riesgo.
¿que pasa si se materializa el riesgo?</t>
        </r>
      </text>
    </comment>
    <comment ref="AL6" authorId="0" shapeId="0" xr:uid="{00000000-0006-0000-0200-000009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200-00000A000000}">
      <text>
        <r>
          <rPr>
            <b/>
            <sz val="9"/>
            <color indexed="81"/>
            <rFont val="Tahoma"/>
            <family val="2"/>
          </rPr>
          <t>OAP:</t>
        </r>
        <r>
          <rPr>
            <sz val="9"/>
            <color indexed="81"/>
            <rFont val="Tahoma"/>
            <family val="2"/>
          </rPr>
          <t xml:space="preserve">
Seleccionar
</t>
        </r>
      </text>
    </comment>
    <comment ref="AN6" authorId="0" shapeId="0" xr:uid="{00000000-0006-0000-0200-00000B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200-00000C000000}">
      <text>
        <r>
          <rPr>
            <sz val="9"/>
            <color indexed="81"/>
            <rFont val="Tahoma"/>
            <family val="2"/>
          </rPr>
          <t>OAP
Dato automático.
Calcula el promedio para los controles</t>
        </r>
      </text>
    </comment>
    <comment ref="AZ6" authorId="0" shapeId="0" xr:uid="{00000000-0006-0000-0200-00000D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00000000-0006-0000-0200-00000E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200-00000F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200-000010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200-000011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200-000012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00000000-0006-0000-0200-000013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200-000014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2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00000000-0006-0000-0200-000016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2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200-000018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200-000019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200-00001A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200-00001B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200-00001C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2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3D2B5BAA-46D0-4E05-B911-7893F689F652}">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3982664C-C0AA-43DF-A69E-078F80BB7843}">
      <text>
        <r>
          <rPr>
            <b/>
            <sz val="12"/>
            <color indexed="81"/>
            <rFont val="Tahoma"/>
            <family val="2"/>
          </rPr>
          <t>OAP:</t>
        </r>
        <r>
          <rPr>
            <sz val="12"/>
            <color indexed="81"/>
            <rFont val="Tahoma"/>
            <family val="2"/>
          </rPr>
          <t xml:space="preserve">
Acción de verificación, monitoreo y revisión
información</t>
        </r>
      </text>
    </comment>
    <comment ref="BR7" authorId="0" shapeId="0" xr:uid="{451E2173-C307-4BBA-8F99-52C77B756ECA}">
      <text>
        <r>
          <rPr>
            <sz val="9"/>
            <color indexed="81"/>
            <rFont val="Tahoma"/>
            <family val="2"/>
          </rPr>
          <t>OAP: El responsable del monitoreo es el líder o coordinador del proceso (cargo)</t>
        </r>
      </text>
    </comment>
    <comment ref="BS7" authorId="0" shapeId="0" xr:uid="{5281BE77-A0F2-402A-BB62-EBBEA193EECD}">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O1" authorId="0" shapeId="0" xr:uid="{00000000-0006-0000-04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xr:uid="{00000000-0006-0000-04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400-000003000000}">
      <text>
        <r>
          <rPr>
            <b/>
            <sz val="9"/>
            <color indexed="81"/>
            <rFont val="Tahoma"/>
            <family val="2"/>
          </rPr>
          <t>OAP:</t>
        </r>
        <r>
          <rPr>
            <sz val="9"/>
            <color indexed="81"/>
            <rFont val="Tahoma"/>
            <family val="2"/>
          </rPr>
          <t xml:space="preserve">
Registrar el objetivo del Proceso</t>
        </r>
      </text>
    </comment>
    <comment ref="C2" authorId="0" shapeId="0" xr:uid="{00000000-0006-0000-04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4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4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xr:uid="{00000000-0006-0000-0400-000007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xr:uid="{00000000-0006-0000-04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xr:uid="{00000000-0006-0000-04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xr:uid="{00000000-0006-0000-0400-00000A000000}">
      <text>
        <r>
          <rPr>
            <b/>
            <sz val="9"/>
            <color indexed="81"/>
            <rFont val="Tahoma"/>
            <family val="2"/>
          </rPr>
          <t>OAP:</t>
        </r>
        <r>
          <rPr>
            <sz val="9"/>
            <color indexed="81"/>
            <rFont val="Tahoma"/>
            <family val="2"/>
          </rPr>
          <t xml:space="preserve">
Seleccionar
</t>
        </r>
      </text>
    </comment>
    <comment ref="AF3" authorId="0" shapeId="0" xr:uid="{00000000-0006-0000-0400-00000B000000}">
      <text>
        <r>
          <rPr>
            <b/>
            <sz val="9"/>
            <color indexed="81"/>
            <rFont val="Tahoma"/>
            <family val="2"/>
          </rPr>
          <t>OAP:</t>
        </r>
        <r>
          <rPr>
            <sz val="9"/>
            <color indexed="81"/>
            <rFont val="Tahoma"/>
            <family val="2"/>
          </rPr>
          <t xml:space="preserve">
Dato automático.
Calcula el promedio para los controles</t>
        </r>
      </text>
    </comment>
    <comment ref="AG3" authorId="0" shapeId="0" xr:uid="{00000000-0006-0000-04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xr:uid="{00000000-0006-0000-04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xr:uid="{00000000-0006-0000-04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xr:uid="{00000000-0006-0000-0400-00000F000000}">
      <text>
        <r>
          <rPr>
            <b/>
            <sz val="9"/>
            <color indexed="81"/>
            <rFont val="Tahoma"/>
            <family val="2"/>
          </rPr>
          <t>OAP:</t>
        </r>
        <r>
          <rPr>
            <sz val="9"/>
            <color indexed="81"/>
            <rFont val="Tahoma"/>
            <family val="2"/>
          </rPr>
          <t xml:space="preserve">
Seleccione  el número de acuerdo al número de la probabilidad</t>
        </r>
      </text>
    </comment>
    <comment ref="O4" authorId="0" shapeId="0" xr:uid="{00000000-0006-0000-04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xr:uid="{00000000-0006-0000-0400-000011000000}">
      <text>
        <r>
          <rPr>
            <b/>
            <sz val="9"/>
            <color indexed="81"/>
            <rFont val="Tahoma"/>
            <family val="2"/>
          </rPr>
          <t>OAP:</t>
        </r>
        <r>
          <rPr>
            <sz val="9"/>
            <color indexed="81"/>
            <rFont val="Tahoma"/>
            <family val="2"/>
          </rPr>
          <t xml:space="preserve">
seleccione de acuerdo a la escala de tipo de impacto</t>
        </r>
      </text>
    </comment>
    <comment ref="Q4" authorId="0" shapeId="0" xr:uid="{00000000-0006-0000-0400-000012000000}">
      <text>
        <r>
          <rPr>
            <b/>
            <sz val="9"/>
            <color indexed="81"/>
            <rFont val="Tahoma"/>
            <family val="2"/>
          </rPr>
          <t>OAP:</t>
        </r>
        <r>
          <rPr>
            <sz val="9"/>
            <color indexed="81"/>
            <rFont val="Tahoma"/>
            <family val="2"/>
          </rPr>
          <t xml:space="preserve">
Seleccione de acuerdo al número del impacto</t>
        </r>
      </text>
    </comment>
    <comment ref="R4" authorId="0" shapeId="0" xr:uid="{00000000-0006-0000-04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xr:uid="{00000000-0006-0000-04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xr:uid="{00000000-0006-0000-04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xr:uid="{00000000-0006-0000-0400-000016000000}">
      <text>
        <r>
          <rPr>
            <b/>
            <sz val="9"/>
            <color indexed="81"/>
            <rFont val="Tahoma"/>
            <family val="2"/>
          </rPr>
          <t>OAP:</t>
        </r>
        <r>
          <rPr>
            <sz val="9"/>
            <color indexed="81"/>
            <rFont val="Tahoma"/>
            <family val="2"/>
          </rPr>
          <t xml:space="preserve">
Seleccionar de acuerdo al número de la probabilidad</t>
        </r>
      </text>
    </comment>
    <comment ref="AL4" authorId="0" shapeId="0" xr:uid="{00000000-0006-0000-04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xr:uid="{00000000-0006-0000-0400-000018000000}">
      <text>
        <r>
          <rPr>
            <b/>
            <sz val="9"/>
            <color indexed="81"/>
            <rFont val="Tahoma"/>
            <family val="2"/>
          </rPr>
          <t>OAP:</t>
        </r>
        <r>
          <rPr>
            <sz val="9"/>
            <color indexed="81"/>
            <rFont val="Tahoma"/>
            <family val="2"/>
          </rPr>
          <t xml:space="preserve">
Seleccionar de acuerdo al número del impacto</t>
        </r>
      </text>
    </comment>
    <comment ref="AN4" authorId="0" shapeId="0" xr:uid="{00000000-0006-0000-0400-000019000000}">
      <text>
        <r>
          <rPr>
            <b/>
            <sz val="9"/>
            <color indexed="81"/>
            <rFont val="Tahoma"/>
            <family val="2"/>
          </rPr>
          <t>OAP:</t>
        </r>
        <r>
          <rPr>
            <sz val="9"/>
            <color indexed="81"/>
            <rFont val="Tahoma"/>
            <family val="2"/>
          </rPr>
          <t xml:space="preserve">
Resultado es automático
</t>
        </r>
      </text>
    </comment>
    <comment ref="AQ4" authorId="0" shapeId="0" xr:uid="{00000000-0006-0000-0400-00001A000000}">
      <text>
        <r>
          <rPr>
            <b/>
            <sz val="9"/>
            <color indexed="81"/>
            <rFont val="Tahoma"/>
            <family val="2"/>
          </rPr>
          <t>OAP:</t>
        </r>
        <r>
          <rPr>
            <sz val="9"/>
            <color indexed="81"/>
            <rFont val="Tahoma"/>
            <family val="2"/>
          </rPr>
          <t xml:space="preserve">
Definir fechas inicial y final de la actividad</t>
        </r>
      </text>
    </comment>
    <comment ref="AS4" authorId="0" shapeId="0" xr:uid="{00000000-0006-0000-04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xr:uid="{00000000-0006-0000-04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xr:uid="{00000000-0006-0000-04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xr:uid="{00000000-0006-0000-04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xr:uid="{00000000-0006-0000-04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xr:uid="{00000000-0006-0000-0400-000020000000}">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xr:uid="{00000000-0006-0000-04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E2" authorId="0" shapeId="0" xr:uid="{00000000-0006-0000-07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F2" authorId="1" shapeId="0" xr:uid="{00000000-0006-0000-0700-000002000000}">
      <text>
        <r>
          <rPr>
            <sz val="8"/>
            <color indexed="81"/>
            <rFont val="Tahoma"/>
            <family val="2"/>
          </rPr>
          <t>OAP: Enuncie las consecuencias más importantes de la materialización del riesgo.
¿que pasa si se materializa el riesgo?</t>
        </r>
      </text>
    </comment>
    <comment ref="AF2" authorId="0" shapeId="0" xr:uid="{00000000-0006-0000-07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G2" authorId="0" shapeId="0" xr:uid="{00000000-0006-0000-0700-000004000000}">
      <text>
        <r>
          <rPr>
            <b/>
            <sz val="9"/>
            <color indexed="81"/>
            <rFont val="Tahoma"/>
            <family val="2"/>
          </rPr>
          <t>OAP:</t>
        </r>
        <r>
          <rPr>
            <sz val="9"/>
            <color indexed="81"/>
            <rFont val="Tahoma"/>
            <family val="2"/>
          </rPr>
          <t xml:space="preserve">
Seleccionar
</t>
        </r>
      </text>
    </comment>
    <comment ref="AH2" authorId="0" shapeId="0" xr:uid="{00000000-0006-0000-07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S2" authorId="0" shapeId="0" xr:uid="{00000000-0006-0000-0700-000006000000}">
      <text>
        <r>
          <rPr>
            <sz val="9"/>
            <color indexed="81"/>
            <rFont val="Tahoma"/>
            <family val="2"/>
          </rPr>
          <t>OAP
Dato automático.
Calcula el promedio para los controles</t>
        </r>
      </text>
    </comment>
    <comment ref="AT2" authorId="0" shapeId="0" xr:uid="{00000000-0006-0000-07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U2" authorId="0" shapeId="0" xr:uid="{00000000-0006-0000-07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G3" authorId="0" shapeId="0" xr:uid="{00000000-0006-0000-07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H3" authorId="0" shapeId="0" xr:uid="{00000000-0006-0000-0700-00000A000000}">
      <text>
        <r>
          <rPr>
            <b/>
            <sz val="9"/>
            <color indexed="81"/>
            <rFont val="Tahoma"/>
            <family val="2"/>
          </rPr>
          <t>OAP:</t>
        </r>
        <r>
          <rPr>
            <sz val="9"/>
            <color indexed="81"/>
            <rFont val="Tahoma"/>
            <family val="2"/>
          </rPr>
          <t xml:space="preserve">
Seleccione  el número de acuerdo al número de la probabilidad</t>
        </r>
      </text>
    </comment>
    <comment ref="I3" authorId="0" shapeId="0" xr:uid="{00000000-0006-0000-07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C3" authorId="0" shapeId="0" xr:uid="{00000000-0006-0000-07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D3" authorId="0" shapeId="0" xr:uid="{00000000-0006-0000-0700-00000D000000}">
      <text>
        <r>
          <rPr>
            <b/>
            <sz val="9"/>
            <color indexed="81"/>
            <rFont val="Tahoma"/>
            <family val="2"/>
          </rPr>
          <t>OAP:</t>
        </r>
        <r>
          <rPr>
            <sz val="9"/>
            <color indexed="81"/>
            <rFont val="Tahoma"/>
            <family val="2"/>
          </rPr>
          <t xml:space="preserve">
Seleccione de acuerdo al número del impacto</t>
        </r>
      </text>
    </comment>
    <comment ref="AE3" authorId="0" shapeId="0" xr:uid="{00000000-0006-0000-07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W3" authorId="0" shapeId="0" xr:uid="{00000000-0006-0000-07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X3" authorId="0" shapeId="0" xr:uid="{00000000-0006-0000-0700-000010000000}">
      <text>
        <r>
          <rPr>
            <b/>
            <sz val="9"/>
            <color indexed="81"/>
            <rFont val="Tahoma"/>
            <family val="2"/>
          </rPr>
          <t>OAP:</t>
        </r>
        <r>
          <rPr>
            <sz val="9"/>
            <color indexed="81"/>
            <rFont val="Tahoma"/>
            <family val="2"/>
          </rPr>
          <t xml:space="preserve">
Seleccionar de acuerdo al número de la probabilidad</t>
        </r>
      </text>
    </comment>
    <comment ref="AY3" authorId="0" shapeId="0" xr:uid="{00000000-0006-0000-07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Z3" authorId="0" shapeId="0" xr:uid="{00000000-0006-0000-0700-000012000000}">
      <text>
        <r>
          <rPr>
            <b/>
            <sz val="9"/>
            <color indexed="81"/>
            <rFont val="Tahoma"/>
            <family val="2"/>
          </rPr>
          <t>OAP:</t>
        </r>
        <r>
          <rPr>
            <sz val="9"/>
            <color indexed="81"/>
            <rFont val="Tahoma"/>
            <family val="2"/>
          </rPr>
          <t xml:space="preserve">
Seleccionar de acuerdo al número del impacto</t>
        </r>
      </text>
    </comment>
    <comment ref="BA3" authorId="0" shapeId="0" xr:uid="{00000000-0006-0000-0700-000013000000}">
      <text>
        <r>
          <rPr>
            <b/>
            <sz val="9"/>
            <color indexed="81"/>
            <rFont val="Tahoma"/>
            <family val="2"/>
          </rPr>
          <t xml:space="preserve">OAP: </t>
        </r>
        <r>
          <rPr>
            <sz val="9"/>
            <color indexed="81"/>
            <rFont val="Tahoma"/>
            <family val="2"/>
          </rPr>
          <t xml:space="preserve">Resultado es automático
</t>
        </r>
      </text>
    </comment>
    <comment ref="BD3" authorId="0" shapeId="0" xr:uid="{00000000-0006-0000-0700-000014000000}">
      <text>
        <r>
          <rPr>
            <b/>
            <sz val="9"/>
            <color indexed="81"/>
            <rFont val="Tahoma"/>
            <family val="2"/>
          </rPr>
          <t>OAP:</t>
        </r>
        <r>
          <rPr>
            <sz val="9"/>
            <color indexed="81"/>
            <rFont val="Tahoma"/>
            <family val="2"/>
          </rPr>
          <t xml:space="preserve">
Definir fechas inicial y final de la actividad</t>
        </r>
      </text>
    </comment>
    <comment ref="BF3" authorId="0" shapeId="0" xr:uid="{00000000-0006-0000-07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H3" authorId="0" shapeId="0" xr:uid="{00000000-0006-0000-07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I3" authorId="0" shapeId="0" xr:uid="{00000000-0006-0000-07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J3" authorId="0" shapeId="0" xr:uid="{00000000-0006-0000-07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K3" authorId="0" shapeId="0" xr:uid="{00000000-0006-0000-0700-000019000000}">
      <text>
        <r>
          <rPr>
            <b/>
            <sz val="12"/>
            <color indexed="81"/>
            <rFont val="Tahoma"/>
            <family val="2"/>
          </rPr>
          <t>OAP:</t>
        </r>
        <r>
          <rPr>
            <sz val="12"/>
            <color indexed="81"/>
            <rFont val="Tahoma"/>
            <family val="2"/>
          </rPr>
          <t xml:space="preserve">
Acción de verificación, monitoreo y revisión
información</t>
        </r>
      </text>
    </comment>
    <comment ref="BL3" authorId="0" shapeId="0" xr:uid="{00000000-0006-0000-0700-00001A000000}">
      <text>
        <r>
          <rPr>
            <sz val="9"/>
            <color indexed="81"/>
            <rFont val="Tahoma"/>
            <family val="2"/>
          </rPr>
          <t>OAP: El responsable del monitoreo es el líder o coordinador del proceso (cargo)</t>
        </r>
      </text>
    </comment>
    <comment ref="BM3" authorId="0" shapeId="0" xr:uid="{00000000-0006-0000-07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<sst xmlns="http://schemas.openxmlformats.org/spreadsheetml/2006/main" count="3268" uniqueCount="1249">
  <si>
    <t>NOMBRE DEL PROCESO:</t>
  </si>
  <si>
    <t>Objetivo del Proceso:</t>
  </si>
  <si>
    <t>Fecha de elaboración:</t>
  </si>
  <si>
    <t>CONTEXTO EXTERNO</t>
  </si>
  <si>
    <t>OPORTUNIDAD</t>
  </si>
  <si>
    <t>AMENAZA</t>
  </si>
  <si>
    <t>Estrategias DO</t>
  </si>
  <si>
    <t>Estrategias FA</t>
  </si>
  <si>
    <t>Estrategias FO</t>
  </si>
  <si>
    <t>Político</t>
  </si>
  <si>
    <t>Económico y financiero</t>
  </si>
  <si>
    <t>Social Cultural</t>
  </si>
  <si>
    <t>Tecnológico</t>
  </si>
  <si>
    <t>Ambiental</t>
  </si>
  <si>
    <t>Legal y Reglamentario</t>
  </si>
  <si>
    <t>CONTEXTO INTERNO</t>
  </si>
  <si>
    <t>DEBILIDAD</t>
  </si>
  <si>
    <t>FORTALEZA</t>
  </si>
  <si>
    <t>Financiero</t>
  </si>
  <si>
    <t>Personal</t>
  </si>
  <si>
    <t>Procesos</t>
  </si>
  <si>
    <t>Tecnología</t>
  </si>
  <si>
    <t>Estratégico</t>
  </si>
  <si>
    <t>Comunicación Interna</t>
  </si>
  <si>
    <t>CONTEXTO DEL PROCESO</t>
  </si>
  <si>
    <t>Diseño del Proceso</t>
  </si>
  <si>
    <t>Interacción Con Otros Procesos</t>
  </si>
  <si>
    <t>Transversalidad</t>
  </si>
  <si>
    <t>Procedimientos Asociados</t>
  </si>
  <si>
    <t>Responsables del Proceso</t>
  </si>
  <si>
    <t>Comunicación Entre Procesos</t>
  </si>
  <si>
    <t>Activos de Seguridad Digital del Proceso</t>
  </si>
  <si>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</si>
  <si>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</si>
  <si>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</si>
  <si>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</si>
  <si>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</si>
  <si>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</si>
  <si>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</si>
  <si>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</si>
  <si>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</si>
  <si>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</si>
  <si>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</si>
  <si>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</si>
  <si>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 xml:space="preserve"> Descripción</t>
  </si>
  <si>
    <t>Tipo</t>
  </si>
  <si>
    <t>Amenaza
(Seguridad Digital)</t>
  </si>
  <si>
    <t>Consecuencias</t>
  </si>
  <si>
    <t>Análisis del Riesgo</t>
  </si>
  <si>
    <t>Evaluación  del Riesgo</t>
  </si>
  <si>
    <t>Contexto
Externo</t>
  </si>
  <si>
    <t>Contexto
Interno</t>
  </si>
  <si>
    <t>Contexto de proceso</t>
  </si>
  <si>
    <t>RIESGO INHERENTE</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</si>
  <si>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</si>
  <si>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</si>
  <si>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</si>
  <si>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</si>
  <si>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</si>
  <si>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</si>
  <si>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</si>
  <si>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</si>
  <si>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</si>
  <si>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</si>
  <si>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</si>
  <si>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</si>
  <si>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</si>
  <si>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</si>
  <si>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</si>
  <si>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</si>
  <si>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</si>
  <si>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</si>
  <si>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Monitoreo</t>
  </si>
  <si>
    <t>Probabilidad</t>
  </si>
  <si>
    <t>Calificación Probabilidad</t>
  </si>
  <si>
    <t>Tipo de Impacto</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</si>
  <si>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</si>
  <si>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</si>
  <si>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</si>
  <si>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</si>
  <si>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</si>
  <si>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</si>
  <si>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</si>
  <si>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</si>
  <si>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</si>
  <si>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</si>
  <si>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</si>
  <si>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</si>
  <si>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</si>
  <si>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</si>
  <si>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</si>
  <si>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</si>
  <si>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Unidad Medida</t>
  </si>
  <si>
    <t>Soporte / Registro</t>
  </si>
  <si>
    <t>Indicador</t>
  </si>
  <si>
    <t>Fecha</t>
  </si>
  <si>
    <t>Acciones</t>
  </si>
  <si>
    <t>Responsable / Monitoreo</t>
  </si>
  <si>
    <t>R1</t>
  </si>
  <si>
    <t>R2</t>
  </si>
  <si>
    <t>R3</t>
  </si>
  <si>
    <t>Mapa de riesgos Institucional</t>
  </si>
  <si>
    <t>Proceso: Direccionamiento Estratégico</t>
  </si>
  <si>
    <t>ANALISIS DE RIESGO INHERENTE</t>
  </si>
  <si>
    <t xml:space="preserve">Solidez Individual del control </t>
  </si>
  <si>
    <t>Monitoreo Primer Cuatrimestre</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</si>
  <si>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</si>
  <si>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</si>
  <si>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</si>
  <si>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</si>
  <si>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</si>
  <si>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</si>
  <si>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</si>
  <si>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</si>
  <si>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</si>
  <si>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</si>
  <si>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</si>
  <si>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</si>
  <si>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</si>
  <si>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</si>
  <si>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</si>
  <si>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</si>
  <si>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</si>
  <si>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</si>
  <si>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</si>
  <si>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</si>
  <si>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</si>
  <si>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</si>
  <si>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</si>
  <si>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</si>
  <si>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</si>
  <si>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Actividades</t>
  </si>
  <si>
    <t>Direccionamiento Estratégico</t>
  </si>
  <si>
    <t>Gestionar las políticas institucionales, los planes y proyectos para la inclusión social de la población con discapacidad visual.</t>
  </si>
  <si>
    <t>Planteamiento de actividades que no esten relacionadas con los objetivos estratégicos o los proyectos de inversión,  originando una ejecución de recursos inadecuada.</t>
  </si>
  <si>
    <t>N.A.</t>
  </si>
  <si>
    <t>Estratégicos</t>
  </si>
  <si>
    <t>Procedimientos asociados</t>
  </si>
  <si>
    <t>No aplica</t>
  </si>
  <si>
    <t>Direccionar la formulación y/o seguimiento del plan de acción o del plan de adquisiciones de manera que responda a intereses particulares</t>
  </si>
  <si>
    <t>Corrupción</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</si>
  <si>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</si>
  <si>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2. Improbable</t>
  </si>
  <si>
    <t xml:space="preserve">Reuniones con los líderes de proceso con quienes se define el presupuesto, las actividades de los planes y las metas de los proyectos de inversión
</t>
  </si>
  <si>
    <t>Preventivo</t>
  </si>
  <si>
    <t>Fuerte</t>
  </si>
  <si>
    <t>Directamente</t>
  </si>
  <si>
    <t>No disminuye</t>
  </si>
  <si>
    <t>1. Rara vez</t>
  </si>
  <si>
    <t>5. Catastrófico</t>
  </si>
  <si>
    <t>Ajustar los planes de acuerdo con las observaciones a las inconsistencias identificadas, si se encuentra en ejecución</t>
  </si>
  <si>
    <t>Reducir el riesgo</t>
  </si>
  <si>
    <t>Noviembre de 2021</t>
  </si>
  <si>
    <t>Diciembre de 2021</t>
  </si>
  <si>
    <t xml:space="preserve">Llevar a cabo reuniones con los líderes de proceso para el planteamiento de las actividades del plan de acción y el plan de adquisiciones </t>
  </si>
  <si>
    <t>Oficina Asesora de Planeación</t>
  </si>
  <si>
    <t xml:space="preserve">Reporte de asistencia a las reuniones virtuales
</t>
  </si>
  <si>
    <t>Número de reuniones realizadas</t>
  </si>
  <si>
    <t xml:space="preserve">30 de abril de 2021 </t>
  </si>
  <si>
    <t xml:space="preserve">No se han llevado a cabo las reuniones ya que se adelantarán en noviembre y diciembre </t>
  </si>
  <si>
    <t>Ausencia o inadecuado seguimiento a los planes y institucionales por consiguiente a los proyectos de inversión</t>
  </si>
  <si>
    <t xml:space="preserve">Seguimiento a la ejecución del Plan de Adquisiciones 
Seguimiento mensual del plan de acción anual 
Reportes mensuales aplicativo SPI </t>
  </si>
  <si>
    <t>Febrero de 2021</t>
  </si>
  <si>
    <t>Adelantar reuniones trimestrales para realizar seguimiento a la ejecución del plan de adquisiciones 
Realizar seguimiento mensual a la ejecución del  plan de acción anual y los proyectos de inversión</t>
  </si>
  <si>
    <t>1. Actas de reunión
2. Circulares de modificación plan de adquisiciones
3. Consolidado plan de acción trimestral
4. Reporte mensulal SPI del seguimiento plan de acción anual</t>
  </si>
  <si>
    <t>1. Número de reuniones realizadas
2.Número de circulares elaboradas
3.Número de consolidados trimestrales del plan de accción anual
4. Número de reportes mensuales de seguimiento al plan de acción en el SPI</t>
  </si>
  <si>
    <t>1. Se adelantó una reunión para realizar seguimiento a la ejecución del plan de adquisiciones 
2. Se promovió  el seguimiento mensual del plan de acción anual y se elaboró el consolidado trimestral el cual se encuentra publicado ene l numeral 6.4 de la sección de transparencia y acceso a la información pública
3. Se registra el seguimiento mensual de los proyectos de inversión en el aplicativo SPI</t>
  </si>
  <si>
    <t>1. Reunión realizada
1 Consolidado trimestral del plan de accción anual
3 reportes mensuales de seguimiento del plan de acción en el SPI (El de abril se culmina despues del 10 de mayo)</t>
  </si>
  <si>
    <t>Gestión Contractual</t>
  </si>
  <si>
    <t>Aplicar los procedimientos legales para contratar bienes, servicios y obras con el fin de satisfacer las necesidades del Instituto</t>
  </si>
  <si>
    <t xml:space="preserve">Alianzas  por parte de los Directivos,  servidores y/o contratistas que intervienen en la estructuración y elaboración de estudios previos para favorecer un tercero. </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</si>
  <si>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</si>
  <si>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</si>
  <si>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Idoneidad del contratista verificada en los documentos soportes y correcta planeación a través de los documentos previos 
Capacitaciones servidores públicos INCI</t>
  </si>
  <si>
    <t>Iniciar la investigación disciplinaria, fiscal o remitir a las instancias correspondientes para el proceso penal.</t>
  </si>
  <si>
    <t xml:space="preserve">
Revisar la Idoneidad de los contratistas a través de la  verificación de los documentos soportes y correcta estructuración de los documentos previos del 100% de los contratos</t>
  </si>
  <si>
    <t>Jefe Oficina Asesora Jurídica</t>
  </si>
  <si>
    <t>Listas de chequeo de acuerdo a la modalidad de contratación: 
1. Lista de chequeo para convocatorias públicas
2. Lista de chequeo compra tienda virtual del Estado Colombiano
3. Lista de chequeo modalidad contratación directa</t>
  </si>
  <si>
    <t>Número de estudios previos radicados/Número de estudios previos revisados</t>
  </si>
  <si>
    <t>Se revisó la Idoneidad de los contratistas a través de la  verificación de los documentos soportes y correcta estructuración de los documentos previos del 100% de los contratos</t>
  </si>
  <si>
    <t xml:space="preserve"> 48 estudios previos radicados/48 estudios previos revisados 
La evidencia de los contratos tramitados reposa en el numeral 8.1 de transparencia y acceso a la información pública</t>
  </si>
  <si>
    <t xml:space="preserve">Inobservancia o inaplicabilidad de los procedimientos o requisitos legales establecidos para la celebración de contratos. </t>
  </si>
  <si>
    <t>Junio de 2021</t>
  </si>
  <si>
    <t xml:space="preserve">Realizar dos capacitaciones a los servidores públicos que ejerceran labores de supervisión de los contratos en las diferentes etapas contractuales
</t>
  </si>
  <si>
    <t>Oficina asesora Jurídica</t>
  </si>
  <si>
    <t xml:space="preserve">Reportes de  asistencia a las capacitaciones o pantallazos de los asistentes a las capacitaciones
</t>
  </si>
  <si>
    <t>Número de capacitaciones realizadas</t>
  </si>
  <si>
    <t xml:space="preserve">No se han llevado a cabo las capacitaciones a los servidores públicos que ejerceran labores de supervisión de los contratos en las diferentes etapas contractuales
</t>
  </si>
  <si>
    <t>Oficina Asesora Jurídica</t>
  </si>
  <si>
    <t xml:space="preserve">Proveer y controlar los recursos presupuestales, financieros y contables para el cumplimiento de los objetivos institucionales. </t>
  </si>
  <si>
    <t xml:space="preserve">Falta de revisión de los soportes de los contratos para la expedición de los CDP  </t>
  </si>
  <si>
    <t>SIIF
WEB SAFI</t>
  </si>
  <si>
    <t xml:space="preserve">Expedir CDPs que no estén de acuerdo con lo establecido en el plan de adquisiciones con el propósito de beneficiarse personalmente o  a terceros o  para agilizar o demorar un pago </t>
  </si>
  <si>
    <t>1. Investigaciones disciplinarias; fiscales y/o penales
2. Demandas por parte de contratistas o proveedores
3. Gastos adicionales no contemplados presupuestalmente
4. Generación de hechos cumplidos</t>
  </si>
  <si>
    <t xml:space="preserve">Revisión documentos soporte de CDP por parte de la Coordinación de Financiera 
</t>
  </si>
  <si>
    <t xml:space="preserve">1. Reporte a los organos de control y a la Secretaria de Transparencia.
2.Terminacion unilateral del contrato de prestación de servicios en el caso de los contratistas.
</t>
  </si>
  <si>
    <t>Enero de 2021</t>
  </si>
  <si>
    <t xml:space="preserve">
Revisar el 100% de los estudios previos y los formatos de solicitud para la expedición de los CDPs por parte del funcionario con funciones de presupuesto y posteriormente por la coordinación de Financiera 
</t>
  </si>
  <si>
    <t>Coordinadora Administrativa y Financiera</t>
  </si>
  <si>
    <t>Correo electrónico del funcionario con funciones de presupuesto para solicitar revisión de los CDP emitidos</t>
  </si>
  <si>
    <t>Número de CDPs revisados con los documentos soporte del contrato</t>
  </si>
  <si>
    <t xml:space="preserve">Se revisó el 100% de los estudios previos y los formatos de solicitud para la expedición de los CDPs por parte del funcionario con funciones de presupuesto y posteriormente por la coordinación de Financiera 
</t>
  </si>
  <si>
    <t>89 CDPs revisados con los documentos soporte del contrato</t>
  </si>
  <si>
    <t xml:space="preserve">Debilidad en la asignación de códigos de los usos presupuestales de cada contrato </t>
  </si>
  <si>
    <t xml:space="preserve"> Código de clasificación para cada ejecución de gasto</t>
  </si>
  <si>
    <t>Asignar un código de clasificación para cada objeto de gasto</t>
  </si>
  <si>
    <t>Plan de adquisiciones donde figura el código de clasificación de cada objeto de gasto
Registro de la verificación mensual del plan de adquisiciones vs ejecución presupuestal</t>
  </si>
  <si>
    <t xml:space="preserve">
Plan de adquisiciones con el código de clasificación de cada objeto de gasto</t>
  </si>
  <si>
    <t>Se asignó un código de clasificación para cada objeto de gasto</t>
  </si>
  <si>
    <t>Plan de adquisiciones con objeto de gasto</t>
  </si>
  <si>
    <t>Concentración de autoridad o influencia de terceros</t>
  </si>
  <si>
    <t xml:space="preserve">Revisión documentos por parte de Dirección o Secretaría General y coordinación de Financiera </t>
  </si>
  <si>
    <t xml:space="preserve">
Revisión y aprobación de los documentos soporte por parte de Dirección General o Secretaría General y de la coordinación de Financiera para la emisión de los CDPs</t>
  </si>
  <si>
    <t>Correo electrónico del Ordenador del Gasto aprobando la emisión del CDP</t>
  </si>
  <si>
    <t xml:space="preserve">Número de CDP revisados y aprobados por parte de Dirección General o Secretaría General y por parte de la coordinación de Financiera </t>
  </si>
  <si>
    <t xml:space="preserve">
La coordinación de financiera verificó la aprobación de las solicitudes de emisión de CDP por parte de Dirección General o Secretaría General </t>
  </si>
  <si>
    <t xml:space="preserve">89 CDP revisados y aprobados por parte de Dirección General o Secretaría General y por parte de la coordinación de Financiera </t>
  </si>
  <si>
    <t>Asegurar la adecuada administración de los bienes muebles, inmuebles y de consumo y la prestación de los servicios generales.</t>
  </si>
  <si>
    <t xml:space="preserve">Incluir soportes alterados. 
</t>
  </si>
  <si>
    <t>NA</t>
  </si>
  <si>
    <t>R4</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</si>
  <si>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</si>
  <si>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</si>
  <si>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4. Mayor</t>
  </si>
  <si>
    <t xml:space="preserve">Revisión de  los soportes de legalización de la caja menor por parte de contabilidad </t>
  </si>
  <si>
    <t xml:space="preserve">4. Mayor </t>
  </si>
  <si>
    <t>Alta</t>
  </si>
  <si>
    <t xml:space="preserve">Revisar  los soportes de legalización de la caja menor por parte de contabilidad                                                                                     </t>
  </si>
  <si>
    <t>Coordindora Administrativa y Financiera</t>
  </si>
  <si>
    <t>Correos electrónicos que evidencien la revisión de los recursos asignados para caja menor</t>
  </si>
  <si>
    <t>Número de correos electrónicos que evidencien la revisión de los recursos asignados para caja menor</t>
  </si>
  <si>
    <t xml:space="preserve">Se realizó la revisión de los soportes de legalización de la caja menor por parte de contabilidad                                                                                     </t>
  </si>
  <si>
    <t>2 correos electrónicos que evidencien la revisión de los recursos asignados para caja menor</t>
  </si>
  <si>
    <t xml:space="preserve">Omitir los procedimientos definidos para el manejo de los rubros de caja menor. </t>
  </si>
  <si>
    <t xml:space="preserve">Arqueo de caja por parte de la Oficina de Control Interno. </t>
  </si>
  <si>
    <t>Detectivo</t>
  </si>
  <si>
    <t>Marzo de 2021</t>
  </si>
  <si>
    <t>Realizar arqueo de caja menor por parte de la Oficina de Control Interno trimestralmente</t>
  </si>
  <si>
    <t xml:space="preserve">Informe del arqueo de caja menor por parte de la Oficina de Control Interno. </t>
  </si>
  <si>
    <t>Número de arqueos de caja menor por parte de la Oficina de Control Interno realizados</t>
  </si>
  <si>
    <t>Se realizó el arqueo de caja menor por parte de la Oficina de Control Interno en los meses de marzo y abril</t>
  </si>
  <si>
    <t>2 arqueos de caja menor por parte de la Oficina de Control Interno realizados</t>
  </si>
  <si>
    <t>Administrativo</t>
  </si>
  <si>
    <t>Falta de seguimiento al inventario.</t>
  </si>
  <si>
    <t>Posibilidad de recibir dádivas o beneficios a nombre propio o de terceros por la sustracción de bienes muebles de la Entidad.</t>
  </si>
  <si>
    <t>3. Posible</t>
  </si>
  <si>
    <t>Cronograma seguimiento inventario.</t>
  </si>
  <si>
    <t>Débil</t>
  </si>
  <si>
    <t>Moderado</t>
  </si>
  <si>
    <t xml:space="preserve">Ejecutar el cronograma de inventario establecido anualmente </t>
  </si>
  <si>
    <t>Seguimiento trimestral cronograma de inventarios</t>
  </si>
  <si>
    <t>Número de seguimientos trimestrales realizados</t>
  </si>
  <si>
    <t>Se ejecutó el seguimiento del cronograma de inventario en el mes de marzo</t>
  </si>
  <si>
    <t>1 seguimiento trimestral realizados</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</si>
  <si>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</si>
  <si>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</si>
  <si>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Desconocimiento del código de integridad</t>
  </si>
  <si>
    <t>R6</t>
  </si>
  <si>
    <t>Utilizar los recursos (tiquetes aéreos, terrestres, viáticos) destinados para una comisión para beneficio propio o de terceros</t>
  </si>
  <si>
    <t xml:space="preserve">1. Investigaciones disciplinarias; fiscales y/o penales.
2. Afectación de la imagen institucional
</t>
  </si>
  <si>
    <t>4.Mayor</t>
  </si>
  <si>
    <t>Extremo</t>
  </si>
  <si>
    <t xml:space="preserve">Apropiación Código de integridad 
</t>
  </si>
  <si>
    <t>Abril de 2021</t>
  </si>
  <si>
    <t xml:space="preserve">Junio de 2021 </t>
  </si>
  <si>
    <t xml:space="preserve">
Asegurar  la participación de los servidores públicos y contratistas del proceso de asistencia  técnica en los espacios que realiza gestión humana del INCI para la apropiación del código de integridad</t>
  </si>
  <si>
    <t>Coordinadores de los grupos de trabajo de subdirección</t>
  </si>
  <si>
    <t>Registros de asistencia</t>
  </si>
  <si>
    <t>Número de servidores públicos y contratistas de asistencia técnica que participaron en el espacio de apropiación del código</t>
  </si>
  <si>
    <t>14  servidores públicos y contratistas del proeso de asistencia técnica que participaron en el espacio para la apropiación del código de integridad que realizó gestión humana el 30 de abril de 2021</t>
  </si>
  <si>
    <t>14 servidores públicos y contratistas que participaron en el espacio para la apropiación del código de integridad</t>
  </si>
  <si>
    <t>Incumplimiento de los procedimientos establecidos para el desarrollo de una comisión</t>
  </si>
  <si>
    <t>1.Cumplimiento de los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</si>
  <si>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</si>
  <si>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</si>
  <si>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</si>
  <si>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No se han iniciado las comisiones </t>
  </si>
  <si>
    <t>No se cuenta con un registro de las comisiones realizadas que contenga información  verificada con el proceso Administrativo</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</si>
  <si>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</si>
  <si>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</si>
  <si>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</si>
  <si>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Relación de los gastos de Comisiones</t>
  </si>
  <si>
    <t>Número de comisiones registradas y cotejadas con el proceso Administrativo</t>
  </si>
  <si>
    <t>Unidades Productivas</t>
  </si>
  <si>
    <t xml:space="preserve">Producir y comercializar material especializado requerido por entidades públicas, privadas, personas ciegas y con baja visión contribuyendo con el acceso a la información de las personas con discapacidad visual.
</t>
  </si>
  <si>
    <t xml:space="preserve">El cálculo y el registro de las materias primas e insumos utilizados por orden de producción se realiza de forma manual </t>
  </si>
  <si>
    <t>WEB SAFI</t>
  </si>
  <si>
    <t>R7</t>
  </si>
  <si>
    <t xml:space="preserve">Hurto, pérdida o uso indebido de recursos de productos de La Tienda INCI, materias primas,  insumos utilizados en el proceso productivo y material o producto terminado de La Imprenta;  para beneficio personal o de terceros
</t>
  </si>
  <si>
    <r>
      <t>1. P</t>
    </r>
    <r>
      <rPr>
        <sz val="12"/>
        <rFont val="Arial"/>
        <family val="2"/>
      </rPr>
      <t>érdida de elementos, productos o materias primas</t>
    </r>
    <r>
      <rPr>
        <sz val="12"/>
        <color theme="1"/>
        <rFont val="Arial"/>
        <family val="2"/>
      </rPr>
      <t xml:space="preserve">
2. Investigaciones disciplinarias; fiscales y/o penales.
3. Detrimento Patrimonial</t>
    </r>
  </si>
  <si>
    <t xml:space="preserve">Utilización Software de costeo para realizar el cálculo y el registro de las materias primas e insumos utilizados por orden de producción </t>
  </si>
  <si>
    <t>Julio de 2021</t>
  </si>
  <si>
    <t xml:space="preserve">
Implementar el software de costeo para realizar el cálculo y el registro de las materias primas e insumos utilizados por orden de producción 
</t>
  </si>
  <si>
    <t>Coordinadora Unidades productivas</t>
  </si>
  <si>
    <t>Software implementado</t>
  </si>
  <si>
    <t>1 software implementado</t>
  </si>
  <si>
    <t xml:space="preserve">
Se estan realizando ajustes al software de costeo para realizar el cálculo y el registro de las materias primas e insumos utilizados por orden de producción 
</t>
  </si>
  <si>
    <t>No se cuenta con una lista de chequeo para controlar el traslado virtual y la entrega física de los productos de la Tienda INCI desde la bodega principal</t>
  </si>
  <si>
    <t>Financieros</t>
  </si>
  <si>
    <t xml:space="preserve">
 Registro de WEB SAFI "Traslado de inventario" </t>
  </si>
  <si>
    <t xml:space="preserve">
Elaborar un formato " lista de chequeo"  para controlar el traslado virtual y la entrega física de los productos de la Tienda INCI desde la bodega principal</t>
  </si>
  <si>
    <t>Formato lista de chequeo</t>
  </si>
  <si>
    <t>1 Formato elaborado</t>
  </si>
  <si>
    <t xml:space="preserve">
Se elaboraron y publicaron los siguientes formatos: 
1) Formato control traslado de inventario físico La Tienda INCI en el Almacén
2) Formato control traslado de inventario físico La Tienda INCI en la Tienda INCI
3) Formato control traslado de inventario virtual La Tienda INCI 
4) Formato solicitud de elementos La Tienda INCI
Con el objetivo de controlar el traslado virtual y la entrega física de los productos de la Tienda INCI desde la bodega principal</t>
  </si>
  <si>
    <t>(4) Formatos elaborados y publicados en el SIG</t>
  </si>
  <si>
    <t xml:space="preserve">Errores involuntarios en la descarga, cantidad o referencia de los productos </t>
  </si>
  <si>
    <t xml:space="preserve">Inventario semestral de los productos terminados almacenados  en la bodega de la imprenta y conciliación o verificación de diferencias
Inventario mensual de los productos de la Tienda y conciliación o verificación de diferencias </t>
  </si>
  <si>
    <t xml:space="preserve">Realizar inventario semestral de los productos terminados almacenados  en la bodega de la imprenta y conciliación o verificación de diferencias
Realizar inventario mensual de los productos de la Tienda y conciliación o verificación de diferencias </t>
  </si>
  <si>
    <t>Registro de inventarios mesuales de la Tienda  realizados y conciliados
Registro de inventarios semestrales de la Imprenta  realizados y conciliados</t>
  </si>
  <si>
    <t>Número de Inventarios realizados y conciliados</t>
  </si>
  <si>
    <t xml:space="preserve">El inventario semestral de los productos terminados almacenados  en la bodega de la imprenta y conciliación o verificación de diferencias se realizará en junio 
Se han realizado 4 inventarios de los productos de la Tienda y conciliación o verificación de diferencias. 
Se encontraron sobrantes de 4 productos (1 Bastón Nacional, 1 caña blanca para bastón de 30 cm, 1 Lotería y un paquete de cauchos) y un faltante de 1 caña blanca de 35 cms. 
Lo anterior se informó al proceso administrativo para realizar los ajustes pertinentes </t>
  </si>
  <si>
    <t>(4) Inventarios realizados y conciliados</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</si>
  <si>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</si>
  <si>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</si>
  <si>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Accesibilidad a los sistemas de información por parte de personas no autorizadas</t>
  </si>
  <si>
    <t>Bases de datos</t>
  </si>
  <si>
    <t>R8</t>
  </si>
  <si>
    <t>Recibir o solicitar cualquier dádiva o beneficio a nombre propio o de terceros por hurtar, o entregar Información reservada o clasificada en la gestión de la plataforma - SGSI</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</si>
  <si>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</si>
  <si>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</si>
  <si>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r>
      <rPr>
        <sz val="12"/>
        <rFont val="Arial"/>
        <family val="2"/>
      </rPr>
      <t>Definir roles y perfiles por cargos en los sistemas de información asegurándose de e</t>
    </r>
    <r>
      <rPr>
        <sz val="12"/>
        <color theme="1"/>
        <rFont val="Arial"/>
        <family val="2"/>
      </rPr>
      <t xml:space="preserve">stablecer una adecuada segregación de funciones para garantizar la integridad de los sistemas de información.
</t>
    </r>
  </si>
  <si>
    <t>Jefe Oficina Asesora de Planeación</t>
  </si>
  <si>
    <t xml:space="preserve">Correo electrónico o Comunicación Oficial </t>
  </si>
  <si>
    <t>Número de roles y perfiles definidos de acuerdo con las funciones</t>
  </si>
  <si>
    <r>
      <rPr>
        <sz val="12"/>
        <rFont val="Arial"/>
        <family val="2"/>
      </rPr>
      <t xml:space="preserve">Se continúa con la definición de los roles y perfiles en el directorio activo, correo electrónico y ORFEO de las personas que ingresaron para los cargos asistenciales en </t>
    </r>
    <r>
      <rPr>
        <sz val="12"/>
        <color theme="1"/>
        <rFont val="Arial"/>
        <family val="2"/>
      </rPr>
      <t xml:space="preserve">Unidades productivas, gestión humana, secretaría general y el profesional universitario con funciones de contador público.
Esto con el fin de asegurar una adecuada segregación de funciones para garantizar la integridad de los sistemas de información.
</t>
    </r>
  </si>
  <si>
    <t>4 roles y perfiles definidos de acuerdo con las funciones</t>
  </si>
  <si>
    <t>Vulnerabilidades de la plataforma TICs</t>
  </si>
  <si>
    <t xml:space="preserve">Copias de seguridad de las máquinas virtuales 
Soporte del firewall
Renovación de las licencias </t>
  </si>
  <si>
    <t>1. Realizar mensualmente copias de seguridad de las máquinas virtuales 
2. Contratar el soporte del firewalll 
3. Renovar las licencias de firewall 
4. Consultar y atender las sugerencias brindadas por  El Centro Cibernético Policial, el Comando Conjunto Cibernético, el Call Cert y CSIRT de Gobierno: "Entidades encargadas de la Ciberseguridad</t>
  </si>
  <si>
    <t>1.Copias de seguridad de las máquinas virtuales 
2,Contrato  firewall 
3.Contrato de Licencias de firewall renovadas 
4.Mensajes de correo recibidos de  las Entidades encargadas de la Ciberseguridad</t>
  </si>
  <si>
    <t>Número de copias de seguridad de las máquinas virtuales 
Número de contratos de firewall realizados
Número de contratos de Licencias de firewall renovadas realizados
Número de mensajes de correo recibidos de  las Entidades encargadas de la Ciberseguridad</t>
  </si>
  <si>
    <t xml:space="preserve">1. Se realizan mensualmente las copias de seguridad de las máquinas virtuales 
2. Se solicitaron cotizaciones a los proveedores para el contrato de soporte del firewall 
3. La renovación de las licencias se tramitará en el mes de junio.
4. A 3 servidores públicos del INCI les llegaron correos tipo hacker con logo del Ministerio de Salud acerca de la emergencia sanitaria, los cuales fueron bloqueados. 
</t>
  </si>
  <si>
    <t xml:space="preserve">3 copias de seguridad de las máquinas virtuales realizadas
3 correos bloqueados </t>
  </si>
  <si>
    <t>Gestión humana</t>
  </si>
  <si>
    <t>Promover el desarrollo del talento humano mediante acciones que generen un ambiente laboral propicio e impacten positivamente la productividad y mejoren la calidad de la vida laboral.</t>
  </si>
  <si>
    <t>Falta de apropiación y aplicación del procedimiento de situaciones administrativas , el instructivo de selección y provisión de empleos y la normatividad vigente en los procesos de selección</t>
  </si>
  <si>
    <t>R9</t>
  </si>
  <si>
    <t>Posibilidad de recibir o solicitar cualquier dádiva o beneficio a nombre propio o de terceros con el fin de favorecer a alguien con un nombramiento o encargo</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</si>
  <si>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</si>
  <si>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aprobado por el Secretario General y el Director General
2. Procedimientos del Sistema Integrado de Gestión y la normatividad vigente</t>
  </si>
  <si>
    <t>1. Declarar insubsistencia de la persona nombrada
2. Iniciar proceso disciplinario</t>
  </si>
  <si>
    <t xml:space="preserve">1. Diligenciar el formato informe de perfil del empleo para verificar el cumplimiento de requisitos y los derechos preferenciales de Carrera Administrativa y aprobarlo por parte del Secretario General y el Director General
2.Actualizar y socializar los documentos (controles)  establecidos en el  procedimiento de situaciones administrativas y el instructivo de selección y provisión de empleos del Sistema Integrado de Gestión para los diferentes procesos de selección  </t>
  </si>
  <si>
    <t>Coordinadora Gestión Humana</t>
  </si>
  <si>
    <t xml:space="preserve">Formato informe de perfil 
Procedimiento de situaciones administrativas e el instructivo de selección y provisión de empleos del Sistema Integrado de Gestión  actualizados
</t>
  </si>
  <si>
    <t>Número de perfiles elaborados/ Número de servidores vinculados
Número de procedimientos de situaciones administrativas actualizado
Número de instructivos de selección y provisión de empleos actualizado</t>
  </si>
  <si>
    <t xml:space="preserve">1. Se elaboró el Informe de Perfil de 9 servidores públicos para verificar el cumplimiento de requisitos. Fue aprobado por parte del Secretario General y el Director General
2. No se han actualizado el procedimiento de situaciones administrativas y el instructivo de selección y provisión de empleos del Sistema Integrado de Gestión </t>
  </si>
  <si>
    <t xml:space="preserve">9 estudios de perfil elaborados
</t>
  </si>
  <si>
    <t xml:space="preserve">Los certificados se hacen de forma manual </t>
  </si>
  <si>
    <t>R10</t>
  </si>
  <si>
    <t>Posibilidad de recibir dádivas o beneficio con el fin de emitir un certificado laboral que no corresponda con la realidad.</t>
  </si>
  <si>
    <t xml:space="preserve">1. Investigaciones disciplinarias; fiscales y/o penales.
2. Demandas
3.Reprocesos
</t>
  </si>
  <si>
    <t>Alto</t>
  </si>
  <si>
    <t>Generación de Certificados laborales de forma automática mediante el aplicativo de la nómina</t>
  </si>
  <si>
    <t>4. Alto</t>
  </si>
  <si>
    <t>Mayo de 2021</t>
  </si>
  <si>
    <t>Implementar la elaboración de los certificados laboral de forma automática mediante el aplicativo de la nómina</t>
  </si>
  <si>
    <t>Coordinadora de Gestión Humana</t>
  </si>
  <si>
    <t>Certificados laborales</t>
  </si>
  <si>
    <t>Número de certificaciones generadas de forma automática</t>
  </si>
  <si>
    <t>No se ha implementado la elaboración de los certificados laboral de forma automática mediante el aplicativo de la nómina</t>
  </si>
  <si>
    <t>Gestión humana
Asuntos Disciplinarios</t>
  </si>
  <si>
    <t>Manipulación de la información insumo de la investigación.</t>
  </si>
  <si>
    <t>R11</t>
  </si>
  <si>
    <t>Posibilidad de recibir dádivas o beneficios a nombre propio o de terceros por dilatar una investigación.</t>
  </si>
  <si>
    <t>Investigaciones disciplinarias; fiscales y/o penales</t>
  </si>
  <si>
    <t>Registros de las evidencias.</t>
  </si>
  <si>
    <t xml:space="preserve">Contar con las evidencias de la información relacionada con cada investigación disciplinaria </t>
  </si>
  <si>
    <t>Profesional Disciplinarios</t>
  </si>
  <si>
    <t>Documentos soporte de cada investigación</t>
  </si>
  <si>
    <t xml:space="preserve">Número de procesos con los documentos soporte correspondiente </t>
  </si>
  <si>
    <t xml:space="preserve">Se cuenta con las evidencias de la información relacionada con cada investigación disciplinaria </t>
  </si>
  <si>
    <t xml:space="preserve">45 procesos con los documentos soporte correspondiente </t>
  </si>
  <si>
    <t>Gestión Jurídica</t>
  </si>
  <si>
    <t xml:space="preserve"> Asesorar, asistir y representar al Instituto Nacional para Ciegos en todas las actuaciones judiciales y extra judiciales, procurando el cumplimiento y la aplicación de la normatividad legal vigente.</t>
  </si>
  <si>
    <t>Incumplimiento doloso de los procedimientos establecidos dentro del Sistema Integrado de Gestión y la normatividad Vigente</t>
  </si>
  <si>
    <t>EKOGUI</t>
  </si>
  <si>
    <t>R12</t>
  </si>
  <si>
    <t>Recibir o solicitar cualquier dádiva o beneficio a nombre propio o de terceros con el fin de manipular la información o incumplir los términos de los procesos.</t>
  </si>
  <si>
    <t>1. Investigaciones disciplinarias; fiscales y/o penales. 
2. Pérdida de credibilidad en la entidad.</t>
  </si>
  <si>
    <t>Procedimientos y documentos del Sistema Integrado de Gestión para la  asesoría, defensa  y Cobro Jurídico de la Entidad</t>
  </si>
  <si>
    <r>
      <t>Revisar y actualizar si es pertinente los documentos y procedimientos del proceso de gestión jurídica que se encuentran en el Sistema Integrado de Gestión y la normatividad vigente</t>
    </r>
    <r>
      <rPr>
        <sz val="12"/>
        <color rgb="FFFF0000"/>
        <rFont val="Arial"/>
        <family val="2"/>
      </rPr>
      <t xml:space="preserve">
</t>
    </r>
  </si>
  <si>
    <t>Cronograma SIG</t>
  </si>
  <si>
    <t>Porcentaje de ejecución del cronograma de actualización del Sistema Integrado de Gestión</t>
  </si>
  <si>
    <r>
      <t>Se revisaron los documentos y procedimientos del proceso de gestión jurídica y dado que se actualizaron en el segundo semestre del año 2020, aún no se ve la necesidad de hacer modificaciones a los mismos. 
Se actualizó y publicó en el mes de febrero en la página web el normograma de procesos  https://www.inci.gov.co/transparencia/43-normograma-por-procesos-2021</t>
    </r>
    <r>
      <rPr>
        <sz val="12"/>
        <color rgb="FFFF0000"/>
        <rFont val="Arial"/>
        <family val="2"/>
      </rPr>
      <t xml:space="preserve">
</t>
    </r>
  </si>
  <si>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</si>
  <si>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</si>
  <si>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</si>
  <si>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R13</t>
  </si>
  <si>
    <t>Uso indebido de la información por parte del personal de control interno en beneficio personal o de terceros para emitir resultados de las evaluaciones distintos a la realidad.</t>
  </si>
  <si>
    <t>1. Incumplimiento normativo
2. No reportar actos de corrupción a los entes de control.
3. Sanciones disciplinarias.</t>
  </si>
  <si>
    <t xml:space="preserve">1. Reporte a los Órganos de control y a la Secretaria de Transparencia.
2.Terminacion unilateral del contrato de prestación de servicios en el caso de los contratistas.
3. Inactivación de usuarios y contraseñas utilizadas.
</t>
  </si>
  <si>
    <t>Asesor de control interno</t>
  </si>
  <si>
    <t xml:space="preserve">Código de ética y estatuto de auditoría socializado con el auditor contratado. 
</t>
  </si>
  <si>
    <t>Personal vinculado al proceso sin las calidades profesionales y éticas requeridas.</t>
  </si>
  <si>
    <t>Social y Cultural</t>
  </si>
  <si>
    <t>Falta de controles en el acceso y uso de la información por parte de los auditores o selección de procesos a evaluar sin priorizar</t>
  </si>
  <si>
    <t>Asesor de control interno y auditores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</si>
  <si>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</si>
  <si>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</si>
  <si>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</si>
  <si>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</si>
  <si>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</si>
  <si>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</si>
  <si>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</si>
  <si>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</si>
  <si>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</si>
  <si>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</si>
  <si>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</si>
  <si>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</si>
  <si>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</si>
  <si>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</si>
  <si>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</si>
  <si>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</si>
  <si>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</si>
  <si>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</si>
  <si>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</si>
  <si>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</si>
  <si>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</si>
  <si>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</si>
  <si>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</si>
  <si>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</si>
  <si>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</si>
  <si>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</si>
  <si>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</si>
  <si>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</si>
  <si>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</si>
  <si>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</si>
  <si>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</si>
  <si>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</si>
  <si>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</si>
  <si>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</si>
  <si>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</si>
  <si>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</si>
  <si>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</si>
  <si>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</si>
  <si>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</si>
  <si>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</si>
  <si>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</si>
  <si>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</si>
  <si>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</si>
  <si>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</si>
  <si>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</si>
  <si>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</si>
  <si>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</si>
  <si>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</si>
  <si>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</si>
  <si>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</si>
  <si>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</si>
  <si>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</si>
  <si>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</si>
  <si>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</si>
  <si>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</si>
  <si>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</si>
  <si>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</si>
  <si>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</si>
  <si>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</si>
  <si>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</si>
  <si>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</si>
  <si>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</si>
  <si>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</si>
  <si>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</si>
  <si>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</si>
  <si>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</si>
  <si>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</si>
  <si>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</si>
  <si>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</si>
  <si>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</si>
  <si>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</si>
  <si>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</si>
  <si>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</si>
  <si>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</si>
  <si>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</si>
  <si>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</si>
  <si>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</si>
  <si>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</si>
  <si>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</si>
  <si>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</si>
  <si>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</si>
  <si>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</si>
  <si>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</si>
  <si>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Indirectamente</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</si>
  <si>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</si>
  <si>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</si>
  <si>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</si>
  <si>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</si>
  <si>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</si>
  <si>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Gestionar los planes, políticas y proyectos para la inclusión social de la población con  discapacidad visual</t>
  </si>
  <si>
    <t xml:space="preserve">
Poca apropiación de los instrumentos de planeación y seguimiento de los planes y proyectos institucionales por parte de los procesos</t>
  </si>
  <si>
    <t>Interacciones con otros procesos</t>
  </si>
  <si>
    <t>Incumplimiento de la planeación institucional</t>
  </si>
  <si>
    <t>Planes institucionales desactualizados
Inconsistencia entre la planificación y los recursos asociados
Afectación de la imagen institucional</t>
  </si>
  <si>
    <t>5. Credibilidad o imagen / Imagen institucional afectada en el orden nacional o regional por actos o hechos de corrupción comprobados.</t>
  </si>
  <si>
    <t xml:space="preserve">Formulación del plan de acción anual y proyectos con los líderes de proceso y retroalimentación del seguimiento  reportado de los planes
</t>
  </si>
  <si>
    <t>Reunión Comité Institucional de Gestión y Desempeño con líderes de proceso</t>
  </si>
  <si>
    <t>Enero 2020</t>
  </si>
  <si>
    <t>Diciembre 2020</t>
  </si>
  <si>
    <t>Adelantar sensibilización de la importancia del cumplimiento de los planes institucionales formulados</t>
  </si>
  <si>
    <t>Jefe Oficina asesora de planeación</t>
  </si>
  <si>
    <t>Actas de reunión</t>
  </si>
  <si>
    <t>Número de sensibilizaciones realizadas</t>
  </si>
  <si>
    <t>A inicios de año se realizo un sensibilización de la importancia de la formulación, cumplimiento y seguimiento de planes institucionales</t>
  </si>
  <si>
    <t>Ricardo Hernández M</t>
  </si>
  <si>
    <t xml:space="preserve">Insuficiente claridad para el diseño y actualización de los planes y proyectos institucionales </t>
  </si>
  <si>
    <t>Acompañamiento en el diseño y actualización de los planes y proyectos institucionales</t>
  </si>
  <si>
    <t xml:space="preserve">Adelantar reuniones anuales para acompañar la formulación de los planes institucionales 
Orientar  seguimiento registrado por los proceso de los planes </t>
  </si>
  <si>
    <t>Actas de reunión
Correos electrónicos</t>
  </si>
  <si>
    <t>Número de reuniones
Número de correos electrónicos</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</si>
  <si>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</si>
  <si>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</si>
  <si>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Debilidades en las competencias  específicas del  personal de planeación que realiza el  seguimiento de los planes institucionales </t>
  </si>
  <si>
    <t xml:space="preserve">Participación en las capacitaciones que  fortalezcan las competencias  específicas del  personal de planeación que realiza el  seguimiento de los planes institucionales
</t>
  </si>
  <si>
    <t>Marzo de 2020</t>
  </si>
  <si>
    <t xml:space="preserve">Participar en capacitaciones que fortalezcan las competencias  específicas del  personal de planeación </t>
  </si>
  <si>
    <t>Correo electrónico
Listado de asistencia</t>
  </si>
  <si>
    <t>Número de capacitaciones  asistidas</t>
  </si>
  <si>
    <t>Los funcionarios de Planeación han participado en 5 capacitaciones del DNP para la adecuada formulación y seguimiento de proyectos</t>
  </si>
  <si>
    <t xml:space="preserve">Presencia de eventos catastróficos que dificulten el desarrollo cotidiano de las actividades </t>
  </si>
  <si>
    <t xml:space="preserve">Comités Institucional de Gestión y Desempeño reunidos para realizar seguimiento y tomar decisiones frente a los avances y situaciones presentadas </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</si>
  <si>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</si>
  <si>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</si>
  <si>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</si>
  <si>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Debido a la emergencia sanitaria, desde dirección y por medio del comité se han definido los lineamientos para el funcionamiento adecuado del INCI en medio de la cuarentena</t>
  </si>
  <si>
    <t>Insuficientes herramientas tecnológicas para el procesamiento, reporte y seguridad de la  información del seguimiento de los planes institucionales</t>
  </si>
  <si>
    <t xml:space="preserve">Seguimiento mensual del los planes en Excel y proyectos institucionales en SPI </t>
  </si>
  <si>
    <t>Junio de 2020</t>
  </si>
  <si>
    <t xml:space="preserve">Adquirir software para el procesamiento, reporte y seguridad de la  información del seguimiento de los planes institucionales
</t>
  </si>
  <si>
    <t>Contrato en ejecución
 informe de supervisión</t>
  </si>
  <si>
    <t>Software adquirido</t>
  </si>
  <si>
    <t>Se encuentra en elaboración los estudios previos para la adquisición del software</t>
  </si>
  <si>
    <t>Comunicaciones</t>
  </si>
  <si>
    <t xml:space="preserve"> Desarrollar acciones comunicativas que fortalezcan la cultura organizacional, la imagen corporativa de la Entidad y los procesos de inclusión educativa y sociocultural de la población con discapacidad visual.		</t>
  </si>
  <si>
    <t>Insuficiente suministros para realizar adecuadamente las publicaciones y comunicados</t>
  </si>
  <si>
    <t>Publicación inoportuna de la información</t>
  </si>
  <si>
    <t>Imagen / Reputacional</t>
  </si>
  <si>
    <t>Incumplimiento de la normatividad vigente.
Sanciones Administrativas, Disciplinarias, otras por parte de los entes de control.
Afectación de la imagen institucional</t>
  </si>
  <si>
    <t>4. Credibilidad o imagen / Imagen institucional afectada en el orden nacional o regional por incumplimientos en la prestación del servicio a los usuarios o ciudadanos.</t>
  </si>
  <si>
    <t>Identificación de necesidades y solicitar para incorporar en el Plan de adquisiciones y ejecución del proceso contractual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</si>
  <si>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</si>
  <si>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</si>
  <si>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</si>
  <si>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</si>
  <si>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Número de contenidos actualizados en los micrositios de la página web</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</si>
  <si>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</si>
  <si>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Jefe OAC</t>
  </si>
  <si>
    <t>Demora en las validaciones y aprobaciones de las comunicaciones a públicas y divulgar</t>
  </si>
  <si>
    <t>Manejo de información conforme al proceso y manuales establecidos</t>
  </si>
  <si>
    <t xml:space="preserve">Actualizar y socializar la estrategia de comunicaciones </t>
  </si>
  <si>
    <t>Documento de Estrategia de comunicaciones
Correo electrónico enviado</t>
  </si>
  <si>
    <t>Número de socializaciones realizadas</t>
  </si>
  <si>
    <t>El 03/03/2020 se presentó la estrategia y el plan de comunicaciones actualizadas (se publicó en el SIG, se compartió por correo electrónico)</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</si>
  <si>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</si>
  <si>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</si>
  <si>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</si>
  <si>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</si>
  <si>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</si>
  <si>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t>
  </si>
  <si>
    <t>Dificultades técnicas en las plataformas y aparatos tecnológicos</t>
  </si>
  <si>
    <t>Activos de seguridad digital del proceso</t>
  </si>
  <si>
    <t>Redes sociales (Facebook, Twitter, Instagram)
Canal YouTube
Página web
Aplicaciones (Revista y emisora)</t>
  </si>
  <si>
    <t>Cumplimiento de protocolos de generación y administración de contenidos</t>
  </si>
  <si>
    <t>Se presenta el Plan de comunicaciones internas y externas del INCI (reporte de las principales campañas y temáticas abordadas en el primer semestre de acuerdo al plan de comunicaciones presentado el 03/03/2020)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</si>
  <si>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</si>
  <si>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</si>
  <si>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Imposibilidad para realización de comisiones por directrices de gobierno a causa de la Pandemia.</t>
  </si>
  <si>
    <t>Incumplimiento de asesorías y asistencias técnicas programadas  por del INCI de manera  presencial.</t>
  </si>
  <si>
    <t>Incumplimiento de metas institucionales
Afectación de la imagen institucional
Instauración de quejas</t>
  </si>
  <si>
    <t>4. Probable</t>
  </si>
  <si>
    <t>4. Incumplimiento en las metas y objetivos institucionales afectando el cumplimiento en las metas de gobierno.</t>
  </si>
  <si>
    <t>Fortalecimiento de estrategias virtuales de llegada a entidades</t>
  </si>
  <si>
    <t>Implementación de asesorías y acompañamiento virtual</t>
  </si>
  <si>
    <t>Diseñar cursos virtuales</t>
  </si>
  <si>
    <t>Coordinadora</t>
  </si>
  <si>
    <t xml:space="preserve"> Documento de cursos virtuales</t>
  </si>
  <si>
    <t>Número de cursos virtuales diseñados</t>
  </si>
  <si>
    <t>Se implementaron 8 cursos virtuales, (7 educación 1 accesibilidad) de los cuales, ya finalizaron 6 y quedan 2 cursos en desarrollo, que finalizarán en el término de 3 semanas.</t>
  </si>
  <si>
    <t>Coordinador</t>
  </si>
  <si>
    <t>8  cursos implementados.</t>
  </si>
  <si>
    <t>Dificultades en el relacionamiento con los distintos actores objeto de las asesorías y asistencia técnica.</t>
  </si>
  <si>
    <t>Contacto a través de correos electrónicos y oficios.</t>
  </si>
  <si>
    <t>Socializar contenidos técnicos a través de INCIRadio</t>
  </si>
  <si>
    <t>Acta de reunión</t>
  </si>
  <si>
    <t>Número de programas o capsulas  socializadas</t>
  </si>
  <si>
    <t>Se elaboraron 111 tips de educación dirigidos a docentes, familias y estudiantes con discapacidad visual, que ya fueron emitidos en los espacios de INCIRadio.
Entrega  de información a través de  programas emitidos en el espacio de INCINAUTAS</t>
  </si>
  <si>
    <t>Coordinadores</t>
  </si>
  <si>
    <t>111 tips elaborados y emitidos.
15 programas emitidos INCINAUTAS</t>
  </si>
  <si>
    <t>Insuficiente Tiempo de dedicación  por las entidades para recibir el asesoramiento</t>
  </si>
  <si>
    <t>Acompañamiento a  las asistencias técnicas ofrecidas</t>
  </si>
  <si>
    <t>Publicar documentos e información en pagina WEB</t>
  </si>
  <si>
    <t>Documento publicado en la web</t>
  </si>
  <si>
    <t>Número de documentos publicados</t>
  </si>
  <si>
    <t>Se ha gestionado la publicación de la colección de documentos técnicos ( 7 cartillas) producidos por educación, que abordan las distintas temáticas en las cuales se brinda asesoría a los docentes.
Tutoriales con información sobre tecnología especializada y accesibilidad</t>
  </si>
  <si>
    <t>7 cartillas publicadas.
8 tutoriales publicados.</t>
  </si>
  <si>
    <t xml:space="preserve">
Deficientes condiciones de algunas entidades para recibir la asistencia técnica.
</t>
  </si>
  <si>
    <t xml:space="preserve"> Incumplimiento de la asistencia técnica virtual  por parte del INCI .</t>
  </si>
  <si>
    <t>Información telefónica</t>
  </si>
  <si>
    <t xml:space="preserve">Socializar información a través de redes sociales </t>
  </si>
  <si>
    <t>Por el canal institucional de YouTube, ya se han publicado dos videos con temática dirigida a familias de personas con discapacidad visual.
Eventos virtuales con socialización sobre accesibilidad</t>
  </si>
  <si>
    <t>2 videos publicados.
3 eventos virtuales realizados.</t>
  </si>
  <si>
    <t>Falta de compromiso de las entidades para recibir asesoramiento por el  INCI a causa de la pandemia.</t>
  </si>
  <si>
    <t xml:space="preserve">Envió de documentos  por correo electrónico </t>
  </si>
  <si>
    <t>Realizar llamadas telefónicas a entidades y organizaciones</t>
  </si>
  <si>
    <t>Registro de llamadas telefónicas</t>
  </si>
  <si>
    <t>Número de llamadas realizadas</t>
  </si>
  <si>
    <t>Contacto mediante llamadas telefónicas para confirmar asesorías por parte de los profesionales a las entidades territoriales. No se tiene un registro oficial de las mismas documentado en un formato, puesto que la comunicación de ha realizado te teléfonos personas les en la modalidad  de trabajo desde casa .</t>
  </si>
  <si>
    <t>60  llamadas al mes</t>
  </si>
  <si>
    <t xml:space="preserve">Enviar correos electrónicos  a entidades y organizaciones </t>
  </si>
  <si>
    <t>Correo electrónico</t>
  </si>
  <si>
    <t>Número de correos electrónicos enviados</t>
  </si>
  <si>
    <t>Envío de  correos institucionales a las entidades territoriales   para hacer gestión, asesoría y acompañamiento.
Envío de correos con información pertinente para las organizaciones  de personas con discapacidad en lo relacionados con los planes
de desarrollo y otros temas de interés.
Se esta adelantando trabajo de campo en el marco del desarrollo de   una    investigación con Universidad Santo Tomás de Bucaramanga .</t>
  </si>
  <si>
    <t>150  correos al mes</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</si>
  <si>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</si>
  <si>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</si>
  <si>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</si>
  <si>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R5</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</si>
  <si>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</si>
  <si>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</si>
  <si>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</si>
  <si>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</si>
  <si>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</si>
  <si>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 xml:space="preserve">Número de talleres  virtuales programadas </t>
  </si>
  <si>
    <t>Se programaron y realizaron 9 talleres de "Cómo interactuar con personas con discapacidad visual", dos conversatorios y dos talleres.</t>
  </si>
  <si>
    <t xml:space="preserve">13 talleres programados </t>
  </si>
  <si>
    <t>Poco interés de la población</t>
  </si>
  <si>
    <t>Eventos programados con base en expectativas de la población</t>
  </si>
  <si>
    <t>Definir programación de eventos acorde con expectativas y hacer seguimiento</t>
  </si>
  <si>
    <t>Ejecución de la Programación de eventos</t>
  </si>
  <si>
    <t xml:space="preserve">Número de  eventos programados </t>
  </si>
  <si>
    <t>Con base en las expectativas de los participantes, se definieron y programaron 13 talleres</t>
  </si>
  <si>
    <t xml:space="preserve">13 eventos programados </t>
  </si>
  <si>
    <t>Convocatorias inadecuadas</t>
  </si>
  <si>
    <t>Comunicación entre procesos</t>
  </si>
  <si>
    <t>Promoción por Inci radio,  redes sociales y pagina Web</t>
  </si>
  <si>
    <t xml:space="preserve">Difundir actividades por diferentes canales </t>
  </si>
  <si>
    <t>Correo electrónico - Publicación en la pagina web</t>
  </si>
  <si>
    <t>Número de actividades difundidas</t>
  </si>
  <si>
    <t>Se realizó la difusión de las actividades del Centro Cultural por redes sociales y por INCI Radio</t>
  </si>
  <si>
    <t>13 actividades difundidas</t>
  </si>
  <si>
    <t>Fallas  en el proveedor de internet  del INCI</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</si>
  <si>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</si>
  <si>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</si>
  <si>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</si>
  <si>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</si>
  <si>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Número de usuarios atendidos</t>
  </si>
  <si>
    <t>No hubo necesidad explicar a los usuarios porque no hubo problemas en las descargas de los libros</t>
  </si>
  <si>
    <t>Luisa Moreno</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</si>
  <si>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</si>
  <si>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</si>
  <si>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</si>
  <si>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</si>
  <si>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</si>
  <si>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</si>
  <si>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 xml:space="preserve">Se ha realizado el monitoreo aleatorio de 20 libros de la biblioteca virtual, para verificar su funcionamiento en la plataforma </t>
  </si>
  <si>
    <t>Eliana Uribe</t>
  </si>
  <si>
    <t>20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</si>
  <si>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</si>
  <si>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</si>
  <si>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</si>
  <si>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Pérdida de clientes y por consiguiente disminución en los ingresos  de las unidades productivas</t>
  </si>
  <si>
    <t>Cumplimiento</t>
  </si>
  <si>
    <t>Incumplimiento de metas institucionales
Incumplimiento en las entregas a los usuarios
Reprocesos en la producción
Aumento de costos de producción</t>
  </si>
  <si>
    <t>5. Incumplimiento en las metas y objetivos institucionales afectando de forma grave la ejecución presupuestal.</t>
  </si>
  <si>
    <t>Programación anual de producción (SDT-120-FM-321)</t>
  </si>
  <si>
    <t>Realizar comunicado de suspensión del servicio</t>
  </si>
  <si>
    <t>Adquirir software para el costeo</t>
  </si>
  <si>
    <t>Se publicó el proceso de selección de mínima cuantía 058-2020: Se declaró inhabilitado al único proponente por incumplimiento en la evaluación técnica.
El 1 de Julio de 2020 se vuelve a lanzar el proceso de mínima cuantía N° 069-2020.</t>
  </si>
  <si>
    <t>Coordinador Unidades Productivas</t>
  </si>
  <si>
    <t>1 contrato en ejecución</t>
  </si>
  <si>
    <t>Incumplimiento de las condiciones comerciales de entrega y de características de productos</t>
  </si>
  <si>
    <t>Realizar seguimiento al plan de adquisiciones y a la programación anual de producción</t>
  </si>
  <si>
    <t>Seguimiento del plan de adquisiciones y la programación anual</t>
  </si>
  <si>
    <t xml:space="preserve">Número de seguimiento  del plan de adquisiciones </t>
  </si>
  <si>
    <t>Se realiza seguimiento al  plan de adquisiciones el cual se encuentra en un 50% de actividades comprometidas y de la programación anual de producción se encuentra en un 70% de cumplimiento</t>
  </si>
  <si>
    <t>1 seguimiento</t>
  </si>
  <si>
    <t>Fallas tecnológicas que afecten la prestación del servicio</t>
  </si>
  <si>
    <t>Mantenimientos preventivos</t>
  </si>
  <si>
    <t>Identificar y analizar no conformidades semestralmente</t>
  </si>
  <si>
    <t>Informe de análisis de no conformidades</t>
  </si>
  <si>
    <t>Número de  informes</t>
  </si>
  <si>
    <t>Se realiza seguimiento al plan de mejora de la tienda y se encuentra en un 100% de cumplimiento.
Actualización de procedimiento de la Tienda y de los formatos correspondientes</t>
  </si>
  <si>
    <t>Debilidad en la asesoría prestada</t>
  </si>
  <si>
    <t>Asignación de roles y responsabilidades en el equipo de trabajo de las unidades productivas</t>
  </si>
  <si>
    <t>Elaborar y hacer seguimiento al plan de mercadeo</t>
  </si>
  <si>
    <t>Informe  mensual  plan de mercadeo</t>
  </si>
  <si>
    <t xml:space="preserve">Cantidades de producción </t>
  </si>
  <si>
    <t xml:space="preserve">Se realizaron diversas actividades para cumplir con lo programado en el plan de mercadeo de las unidades productivas
Avance Imprenta: 70.95%
Avance Tienda: 56,67
Total avance unidades productivas : 63.81% </t>
  </si>
  <si>
    <t>6 informes</t>
  </si>
  <si>
    <t>Bajo inventario de insumos y materiales requeridos para el desarrollo de las actividades de las unidades productivas</t>
  </si>
  <si>
    <t>Aplicación de inventarios</t>
  </si>
  <si>
    <t>Capacitación a todos los miembros del equipo de las unidades productivas</t>
  </si>
  <si>
    <t>Asistir a capacitaciones y mantenimientos realizados</t>
  </si>
  <si>
    <t xml:space="preserve"> Seguimiento del PIC
Contratos ejecutados</t>
  </si>
  <si>
    <t>Número de capacitaciones asistidas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</si>
  <si>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</si>
  <si>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</si>
  <si>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PRODUCCIÓN RADIAL Y AUDIOVISUAL</t>
  </si>
  <si>
    <t>Producir y emitir contenidos radiales sobre los derechos de la población con discapacidad visual, familias y colectivos como apoyo a la asistencia técnica de la Entidad desde una plataforma virtual.</t>
  </si>
  <si>
    <t>Contratación no oportuna del servicio de streaming</t>
  </si>
  <si>
    <t>Suspensión temporal o parcial de la emisión radial.</t>
  </si>
  <si>
    <t xml:space="preserve">Inexistente oferta radial y/o audiovisual
Incumplimiento de metas institucionales
</t>
  </si>
  <si>
    <t>Realizar comunicado de suspensión del servicio radial y/o audiovisual</t>
  </si>
  <si>
    <t>Definir proceso de copias de seguridad para los producción radial y audiovisual</t>
  </si>
  <si>
    <t>Proceso documentado</t>
  </si>
  <si>
    <t>Número de proceso</t>
  </si>
  <si>
    <t xml:space="preserve">Copia en disco duro y diligenciamiento de formato de registro de producción y emisión </t>
  </si>
  <si>
    <t>5 carpetas con copia y 1 formato de febrero y hasta marzo 16 diligenciado.</t>
  </si>
  <si>
    <t>Ataque de agentes externos cibernéticos.</t>
  </si>
  <si>
    <t>Definir y hacer seguimiento al cronograma para la producción de contenidos audiovisuales</t>
  </si>
  <si>
    <t xml:space="preserve">Número de piezas audiovisuales producidas </t>
  </si>
  <si>
    <t xml:space="preserve">Ejecución del cronograma </t>
  </si>
  <si>
    <t>39 piezas audiovisuales</t>
  </si>
  <si>
    <t>Existe una memoria con la información y es manipulada por un funcionario</t>
  </si>
  <si>
    <t xml:space="preserve">Realizar el seguimiento de los contenidos radiales </t>
  </si>
  <si>
    <t>Número de seguimiento realizados</t>
  </si>
  <si>
    <t>mes a mes se hace seguimiento de la programación desarrollada por los grupos de trabajo INCIRadio para el cumplimiento de la parrilla de programación</t>
  </si>
  <si>
    <t xml:space="preserve">241 Audios realizados y emitidos por la emisora </t>
  </si>
  <si>
    <t>Realizar dos entrenamientos a los colaboradores de la emisora para la realización de programas de la parrilla</t>
  </si>
  <si>
    <t xml:space="preserve"> PIC- Contratos ejecutados</t>
  </si>
  <si>
    <t>En marzo se realizo capacitación sobre habilidades comunicativas</t>
  </si>
  <si>
    <t>1 capacitación a funcionarios de la Entidad</t>
  </si>
  <si>
    <t>GESTIÓN DOCUMENTAL</t>
  </si>
  <si>
    <t>Garantizar una Gestión Documental eficiente y efectiva, durante todo el clico de vida de los documentos.</t>
  </si>
  <si>
    <t>Incumplimiento de controles definidos</t>
  </si>
  <si>
    <t>Inadecuada gestión de la documentación e información de la entidad</t>
  </si>
  <si>
    <t>Operativo</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</si>
  <si>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</si>
  <si>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</si>
  <si>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</si>
  <si>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</si>
  <si>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</si>
  <si>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</si>
  <si>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</si>
  <si>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Cada uno de los procesos se encuentra realizando actualización de los documentos del SIG, para la posterior actualización de los cuadros de clasificación documental</t>
  </si>
  <si>
    <t>Luz Hedy Ortiz Torres</t>
  </si>
  <si>
    <t>Perdida de confidencialidad</t>
  </si>
  <si>
    <t>Registro de los documentos que se prestan</t>
  </si>
  <si>
    <t>Elaborar Tabla de Retención Documental – TRD</t>
  </si>
  <si>
    <t>Tablas de Retención Documental</t>
  </si>
  <si>
    <t>Tablas de retención documental elaborada</t>
  </si>
  <si>
    <t>Cada uno de los procesos se encuentra realizando actualización de los documentos del SIG, para la posterior actualización de las Tablas de Retención Documental</t>
  </si>
  <si>
    <t>Lineamientos insuficientes</t>
  </si>
  <si>
    <t>Planilla de control de salida de expediente, para cualquier asunto de trámite.</t>
  </si>
  <si>
    <t>Realizar el inventario Documental de los archivos de gestión correspondiente a cada una de las áreas.</t>
  </si>
  <si>
    <t>Inventario Documental</t>
  </si>
  <si>
    <t>Inventario Documental elaborado</t>
  </si>
  <si>
    <t>Cada una de las áreas realizo actualización y envió de los inventarios documentales de sus archivos de gestión.</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</si>
  <si>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</si>
  <si>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</si>
  <si>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</si>
  <si>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</si>
  <si>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</si>
  <si>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Se realiza seguimiento y control al Plan Institucional de archivos</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</si>
  <si>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</si>
  <si>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</si>
  <si>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</si>
  <si>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</si>
  <si>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Número de seguimientos del Plan de Conservación Documental</t>
  </si>
  <si>
    <t>Se realiza seguimiento y control al Plan Conservación Documental</t>
  </si>
  <si>
    <t>Dificultades técnicas en las plataformas</t>
  </si>
  <si>
    <t>ORFEO</t>
  </si>
  <si>
    <t>Modificación no Autorizada</t>
  </si>
  <si>
    <t xml:space="preserve">Asistencia Técnica aplicativo Gestión Documental </t>
  </si>
  <si>
    <t xml:space="preserve">Participar en asistencia técnica del aplicativo de Gestión Documental </t>
  </si>
  <si>
    <t>Listados de asistencia</t>
  </si>
  <si>
    <t>Se realiza capacitación de ORFEO a jefes y secretarias relacionado con su gestión  y uso.</t>
  </si>
  <si>
    <t>ADMINISTRATIVO</t>
  </si>
  <si>
    <t>Recurso humano insuficiente o no calificado</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</si>
  <si>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</si>
  <si>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</si>
  <si>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3. Credibilidad o imagen / Imagen institucional afectada en el orden nacional o regional por retrasos en la prestación del servicio a los usuarios o ciudadanos.</t>
  </si>
  <si>
    <t>3. Moderado</t>
  </si>
  <si>
    <t>Programación anual de cronograma de inventarios</t>
  </si>
  <si>
    <t xml:space="preserve">Plan de depuración, con el equipo de trabajo pertinente, de las diferencias o errores evidenciados en los informes para realizar los ajustes necesarios y lograr información veraz. </t>
  </si>
  <si>
    <t>Formular, implementar y realizar seguimiento trimestral  del Plan de Austeridad</t>
  </si>
  <si>
    <t>Coordinador Proceso financiero y administrativo</t>
  </si>
  <si>
    <t>Plan de Austeridad publicado en la pagina Web</t>
  </si>
  <si>
    <t>Número de seguimientos realizados al Plan de Austeridad</t>
  </si>
  <si>
    <t>El 3/07/2020 se realizó el seguimiento del Plan de Austeridad y Gestión Ambiental para el segundo trimestre de 2020</t>
  </si>
  <si>
    <t>Identificación inadecuada de los requerimientos de los procesos</t>
  </si>
  <si>
    <t>Identificación de necesidades, para solicitar incorporar en el Plan de adquisiciones y ejecución del proceso contractual</t>
  </si>
  <si>
    <t xml:space="preserve">Elaborar, implementar y realizar seguimiento trimestral  del cronograma de Inventarios </t>
  </si>
  <si>
    <t>Archivo de Excel reportado a planeación.</t>
  </si>
  <si>
    <t>Número de seguimientos realizados al Cronograma de Inventarios</t>
  </si>
  <si>
    <t>El 3/07/2020 se realizó el seguimiento del Cronograma de Inventarios para el segundo trimestre de 2020</t>
  </si>
  <si>
    <t>Elementos y bienes dados de baja que permanecen por mucho tiempo en el almacén</t>
  </si>
  <si>
    <t>Diseño del proceso</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</si>
  <si>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</si>
  <si>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</si>
  <si>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Listado de asistencia</t>
  </si>
  <si>
    <t>El 5 y 11 de marzo se llevo a cabo en el salón Braille capacitaciones con la Ingeniera Gloria Amparo Martinez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Martinez.</t>
  </si>
  <si>
    <t>Dificultades técnicas en las plataformas de administración de inventarios</t>
  </si>
  <si>
    <t>Plataforma de Inventarios</t>
  </si>
  <si>
    <t>Asistencia técnica externa (contrato servicios)
Seguimiento del cumplimiento de las obligaciones del contratista</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</si>
  <si>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</si>
  <si>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</si>
  <si>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</si>
  <si>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Inconsistencias en la información  financiera en términos de  revelación, pertinencia, confiabilidad y oportunidad</t>
  </si>
  <si>
    <t>Incumplimiento de la normativa vigente.
Sanciones Administrativas, Disciplinarias, otras por parte de los entes de control.
Pérdida de credibilidad y confiabilidad
Reportes de información incompleta o errónea</t>
  </si>
  <si>
    <t>Correos electrónicos solicitando el envío de la información oportunamente a los procesos  de producción y mercadeo social, gestión contractual, gestión humana e inventarios.</t>
  </si>
  <si>
    <t>Elaborar lista de chequeo de cierre contable mensual, trimestral y anual</t>
  </si>
  <si>
    <t>Contador Entidad
Coordinador Proceso financiero y administrativo</t>
  </si>
  <si>
    <t>Lista de chequeo</t>
  </si>
  <si>
    <t>Lista de chequeo elaborada</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</si>
  <si>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</si>
  <si>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 xml:space="preserve"> Procedimiento de costeo Insuficiente en la producción de material impreso especializado de la Imprenta</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</si>
  <si>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</si>
  <si>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</si>
  <si>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</si>
  <si>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Plan de Adquisiciones actualizado con el registro</t>
  </si>
  <si>
    <t>Número de seguimientos al Plan de Adquisiciones actualizado con la ejecución presupuestal</t>
  </si>
  <si>
    <t>Diariamente una vez se generan los CDP se realiza el cruce con el plan de adquisiciones, sin embargo al final de cada mes vuelve a realizarse una revisión la cual es validada por el área de planeación.</t>
  </si>
  <si>
    <t>Insuficiente soportes para la generación de ajustes contables</t>
  </si>
  <si>
    <t>Implementación de archivo físico de comprobantes contables con su respectivo soporte de estricto cumplimiento.</t>
  </si>
  <si>
    <t>Socializar trimestral el seguimiento a la Ejecución Presupuestal para una oportuna toma de decisiones</t>
  </si>
  <si>
    <t>informe de seguimiento de la ejecución presupuestal en la WEB</t>
  </si>
  <si>
    <t>Número de seguimientos a la ejecución presupuestal</t>
  </si>
  <si>
    <t xml:space="preserve">Se elaboro el 30/06/2020 el Informe de Ejecución Presupuestal  con corte al segundo trimestre del 2020 </t>
  </si>
  <si>
    <t>Incorrecta ejecución presupuestal</t>
  </si>
  <si>
    <t>Económico y Financiero</t>
  </si>
  <si>
    <t xml:space="preserve">Revisión de los soportes para la expedición de CDP y RP para la correcta elaboración.
Cruce entre la ejecución del plan de adquisiciones con la ejecución presupuestal de SIIF para la identificación de posibles errores. </t>
  </si>
  <si>
    <t>Elaborar y publicar trimestralmente el Informe de Ejecución presupuestal</t>
  </si>
  <si>
    <t>Informe de Ejecución presupuestal</t>
  </si>
  <si>
    <t>Se elaboro el 30/06/2020 el informe de Ejecución Presupuestal  con corte al segundo trimestre del 2020</t>
  </si>
  <si>
    <t>Errónea asignación de recursos mensuales al PAC</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</si>
  <si>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</si>
  <si>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</si>
  <si>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Funcionarios área financiera -Coordinador Proceso financiero y administrativo -Funcionarios recursos Humanos</t>
  </si>
  <si>
    <t>Número de conciliaciones realizadas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</si>
  <si>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</si>
  <si>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</si>
  <si>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Dificultades técnicas en SIIF</t>
  </si>
  <si>
    <t>Plataforma SIIF</t>
  </si>
  <si>
    <t>Seguimiento de la falla presentada en las líneas de soporte de SIIF y con los ingenieros de sistemas de la Entidad si es necesario</t>
  </si>
  <si>
    <t>Participar en las capacitaciones de asistencia técnica de SIIF</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</si>
  <si>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</si>
  <si>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Funcionarios área financiera -Coordinador Proceso financiero y administrativo -Funcionarios ren general</t>
  </si>
  <si>
    <t>5 ( 30/01/2020; 20/02/2020; 05/03/2020; 09/03/2020
11/06/2020)</t>
  </si>
  <si>
    <t>GESTIÓN JURÍDICA</t>
  </si>
  <si>
    <t>Vencimiento inoportuno de términos establecidos en la ley para el tramite de los diferentes recursos</t>
  </si>
  <si>
    <t xml:space="preserve">
Recursos, conceptos, Derechos de Petición y respuestas sin tener fundamento jurídico suficiente y/o contestados de forma extemporánea </t>
  </si>
  <si>
    <t>Gerencial</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</si>
  <si>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</si>
  <si>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</si>
  <si>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</si>
  <si>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Realizar la sustanciación y apoyo profesional para la defensa jurídica y gestión dentro de los procesos judiciales del INCI en las diferentes jurisdicciones y reportar los avances al subcomité de defensa sectorial del Ministerio Educación Nacional</t>
  </si>
  <si>
    <t>Reportes los avances</t>
  </si>
  <si>
    <t>Número de gestiones jurídicas realizadas</t>
  </si>
  <si>
    <t>El 04 de junio de 2020 se en envía el reporte de mayo  con radicado 20201020011801 al subcomité de defensa sectorial del MIN</t>
  </si>
  <si>
    <t>Abogada contratista - OAJ 
Jefe de la Oficina Jurídica</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</si>
  <si>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</si>
  <si>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</si>
  <si>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</si>
  <si>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</si>
  <si>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</si>
  <si>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Los días 17 y 30 de junio el comité de conciliación se reunió en dos sesiones, con el fin de hacer el seguimiento correspondiente a los procesos judiciales activos de la entidad</t>
  </si>
  <si>
    <t xml:space="preserve">Desactualización en la información registrada en el normograma y desconocimiento de la normatividad señalada </t>
  </si>
  <si>
    <t>Responsables del proceso</t>
  </si>
  <si>
    <t>Ejecución del cronograma para promover con los supervisores la gestión para el saneamiento de los 18 comodatos</t>
  </si>
  <si>
    <t>Informe de la ejecución del cronograma</t>
  </si>
  <si>
    <t>El día 27 de mayo de 2020 se llevo acabo la  mesa técnica para establecer cronograma de liquidación de los comodatos pendientes.</t>
  </si>
  <si>
    <t>Insuficiente personal idóneo y comprometido con la gestión jurídica</t>
  </si>
  <si>
    <t>Mantener actualizado el Normograma  y  pagina web trimestralmente</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</si>
  <si>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</si>
  <si>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</si>
  <si>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Ausencia de Integridad y ética de los colaboradores del proceso</t>
  </si>
  <si>
    <t xml:space="preserve">Realizar seguimiento trimestral de la política de prevención del daño antijurídico </t>
  </si>
  <si>
    <t xml:space="preserve">Informe de seguimiento  </t>
  </si>
  <si>
    <t>Mediante Resolución No 20201020000553 del 29 de mayo de 2020 se aprobó Política de Prevención del Daño Antijuridico 2020-2021, la cual fue socializada pro correo electrónico.</t>
  </si>
  <si>
    <t>GESTIÓN CONTRACTUAL</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</si>
  <si>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</si>
  <si>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</si>
  <si>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</si>
  <si>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</si>
  <si>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Capacitar a los funcionarios que ejercerán labores de supervisión de los contratos en las diferentes etapas contractuales</t>
  </si>
  <si>
    <t>Número de supervisores capacitados</t>
  </si>
  <si>
    <t>Pendiente por realizar</t>
  </si>
  <si>
    <t>Jefe de la Oficina Jurídica</t>
  </si>
  <si>
    <t>Insuficiente personal idóneo y comprometido con la gestión contractual</t>
  </si>
  <si>
    <t xml:space="preserve">Revisión de toda la Documentación por parte de la Oficina Asesora Jurídica. </t>
  </si>
  <si>
    <t>Asistir a las reuniones de seguimiento al Plan Anual de Adquisiciones</t>
  </si>
  <si>
    <t>Número de reuniones del PAA asistidas</t>
  </si>
  <si>
    <t>Estas acción se realiza de manera conjunta con la OAP, razón por la cual se esta a la espera de la reprogramación del seguimiento que estaba programado para el día 17 de junio de 2020</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</si>
  <si>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</si>
  <si>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</si>
  <si>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</si>
  <si>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</si>
  <si>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</si>
  <si>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</si>
  <si>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Asistir a capacitaciones en temas de contratación</t>
  </si>
  <si>
    <t>En el mes de junio de 2020 los funcionarios de la OAJ, no asistieron a ninguna capacitación en temas de contratación</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</si>
  <si>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</si>
  <si>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</si>
  <si>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</si>
  <si>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 xml:space="preserve">Falta de control y seguimiento para la elaboración de la nomina, prestaciones sociales y parafiscales entre el servidor líder de nomina y el proveedor de la misma </t>
  </si>
  <si>
    <t>R14</t>
  </si>
  <si>
    <t>Errores en liquidación de nómina, prestaciones sociales y  parafiscales.</t>
  </si>
  <si>
    <t>Servidores con errores en la liquidación de sus prestaciones sociales que pueden ocasionar efecto domino. _x000D_
Demandas por errores en la liquidación de las prestaciones sociales _x000D_
Afectaciones en el pago de la nomina.</t>
  </si>
  <si>
    <t>4. Integridad Información/Mayor</t>
  </si>
  <si>
    <t>Comparar la liquidación de nómina en Excel  con los valores que arroja el aplicativo .</t>
  </si>
  <si>
    <t>Comparar los resultados que arroja el aplicativo de nomina  con la nomina el el formato Excel</t>
  </si>
  <si>
    <t>Coordinador de Gestión Humana</t>
  </si>
  <si>
    <t>nomina aprobada</t>
  </si>
  <si>
    <t>Cantidad de nominas aprobadas</t>
  </si>
  <si>
    <t>Se elaboro la nomina el Excel de los meses de Enero a Junio con el fin de generar comparaciones.</t>
  </si>
  <si>
    <t xml:space="preserve">Alexander Caro / Ferney Gaviria </t>
  </si>
  <si>
    <t>Desconocimiento del servidor  sobre la parametrización de la nomina, prestaciones sociales y parafiscales en el aplicativo</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</si>
  <si>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</si>
  <si>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</si>
  <si>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</si>
  <si>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Se programo capacitación con el proveedor de web-Safi para el día 09 de julio/2020</t>
  </si>
  <si>
    <t>Errores de Digitación al momento de cargar las novedades de nomina</t>
  </si>
  <si>
    <t xml:space="preserve">Soporte Técnico  por el proveedor de la nomina </t>
  </si>
  <si>
    <t xml:space="preserve">Diligenciar el formato de novedades de nomina de manera mensual </t>
  </si>
  <si>
    <t>Formato de novedades diligenciado</t>
  </si>
  <si>
    <t>Número de novedades reportadas</t>
  </si>
  <si>
    <t>En los meses de enero a junio se elaboró un cuadro novedades con el fin de realizar comparaciones y evitar errores</t>
  </si>
  <si>
    <t>No se elabora un perfil de cargo antes de la vinculación del servidor publico.</t>
  </si>
  <si>
    <t xml:space="preserve">Vinculación de un Servidor Publico en nombramiento  provisional  que no cumpla con los requisitos del cargo </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</si>
  <si>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</si>
  <si>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5. Legal / Intervención por parte de un ente de control u otro ente regulador.</t>
  </si>
  <si>
    <t>Informe de perfil antes de  la vinculación del Servidor publico en nombramiento provisional.</t>
  </si>
  <si>
    <t xml:space="preserve">Realizar el Informe de Perfil al momento de la vinculación </t>
  </si>
  <si>
    <t>Informe de Perfil diligenciado</t>
  </si>
  <si>
    <t>Número de perfiles elaborados/ Número de funcionarios vinculados</t>
  </si>
  <si>
    <t>En junio se adoptó el formato de informe de perfil para  evaluar los requisitos del empleo , antes de la vinculación de algún servidor.</t>
  </si>
  <si>
    <t xml:space="preserve">Andrea Cuadros </t>
  </si>
  <si>
    <t xml:space="preserve">no existe un proceso de reclutamiento y selección de personal para empleos provisionales </t>
  </si>
  <si>
    <t xml:space="preserve">Elaboración de pruebas técnicas de conocimiento </t>
  </si>
  <si>
    <t>Actualizar el procedimiento de Reclutamiento y Selección para nombramientos de carácter provisional</t>
  </si>
  <si>
    <t>Procedimiento actualizado</t>
  </si>
  <si>
    <t>No hay avance a la fecha</t>
  </si>
  <si>
    <t xml:space="preserve">No se realizan pruebas de conocimiento antes de la  vinculación de lo Servidores con nombramiento provisional </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</si>
  <si>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</si>
  <si>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</si>
  <si>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</si>
  <si>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</si>
  <si>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</si>
  <si>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</si>
  <si>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</si>
  <si>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R15</t>
  </si>
  <si>
    <t>Perdida de la información_x000D_
y/o confidencialidad de esta</t>
  </si>
  <si>
    <t>Seguridad Digital</t>
  </si>
  <si>
    <t xml:space="preserve">Interrupción de las labores
Inoperatividad para realizar funciones </t>
  </si>
  <si>
    <t>Formulación del PETI</t>
  </si>
  <si>
    <t>Ventana de mantenimiento en la pagina web</t>
  </si>
  <si>
    <t>Asistir a capacitaciones sobre nuevas técnicas para brindar seguridad a la información</t>
  </si>
  <si>
    <t>Profesionales proceso informática</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</si>
  <si>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</si>
  <si>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Capacitaciones Virtuales donde se participó</t>
  </si>
  <si>
    <t xml:space="preserve">Incumplimiento de los controles </t>
  </si>
  <si>
    <t>Backup´s de servidores almacenados en la SAN</t>
  </si>
  <si>
    <t>Actualizar el sistema operativo</t>
  </si>
  <si>
    <t>informe</t>
  </si>
  <si>
    <t>Sistema operativo actualizado</t>
  </si>
  <si>
    <t xml:space="preserve">Se inicio proceso contractual para actualizar y mantener: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
Mantenimiento servidor y actualización sistema telefónico IP – Elastix.  </t>
  </si>
  <si>
    <t>Sistema Operativo en Actualización</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</si>
  <si>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</si>
  <si>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</si>
  <si>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</si>
  <si>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</si>
  <si>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</si>
  <si>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</si>
  <si>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Campaña información ataques ciberneticos</t>
  </si>
  <si>
    <t>Daño de los equipos</t>
  </si>
  <si>
    <t>Claves de acceso para ingresar a los sistemas</t>
  </si>
  <si>
    <t>Formular e implementar el  procedimiento para realizar el back up</t>
  </si>
  <si>
    <t>Procedimiento documentado</t>
  </si>
  <si>
    <t>Procedimiento de  back up documentado</t>
  </si>
  <si>
    <t>Se cuenta con el procedimiento de Back Up, debiendo realizar su revisión para ajustes si fuese necesario</t>
  </si>
  <si>
    <t>Procedimiento Bach Up para revisión</t>
  </si>
  <si>
    <t>Fallas humanas</t>
  </si>
  <si>
    <t>Backus de servidores almacenados en la SAN</t>
  </si>
  <si>
    <t>Socializar propuesta para back up de los equipos de cómputo asignados a los funcionarios</t>
  </si>
  <si>
    <t>Número de funcionarios  que asistieron a la socialización</t>
  </si>
  <si>
    <t>No se ha adelantado acción hasta tanto se surta la revisión del procedimiento</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</si>
  <si>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</si>
  <si>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</si>
  <si>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</si>
  <si>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</si>
  <si>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</si>
  <si>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</si>
  <si>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</si>
  <si>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</si>
  <si>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</si>
  <si>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</si>
  <si>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</si>
  <si>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El 31 de marzo del 2020 se envió correo electrónico por INCI lista de los términos de respuesta en el mes de marzo
Se ha realizado seguimiento de PQRSD de marzo, abril, mayo, junio.
Pendiente capacitación durante el segundo semestre de 2020</t>
  </si>
  <si>
    <t>Andrea Cuadros</t>
  </si>
  <si>
    <t>Insuficiente personal idóneo y comprometido en servicio al ciudadano</t>
  </si>
  <si>
    <t>Protocolo de servicio al ciudadano establecido</t>
  </si>
  <si>
    <t>Identificar y analizar las PQRSD no resueltas en los tiempos definidos</t>
  </si>
  <si>
    <t xml:space="preserve"> Documento de análisis de PRSD</t>
  </si>
  <si>
    <t>Número de análisis realizados</t>
  </si>
  <si>
    <t>Seguimiento PQRSD realizado durante el primer semestre de 2020, realizado semanalmente</t>
  </si>
  <si>
    <t>María Cruz</t>
  </si>
  <si>
    <t>4 seguimientos durante el semestre de 2020</t>
  </si>
  <si>
    <t>Inoportuna gestión de PQRSD</t>
  </si>
  <si>
    <t>Proceso de servicio al ciudadano establecido</t>
  </si>
  <si>
    <t>Elaborar y socializar la Política de servicio al ciudadano</t>
  </si>
  <si>
    <t>Documento de Política de servicio al ciudadano
Listados de asistencia</t>
  </si>
  <si>
    <t>Porcentaje Documento de 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</si>
  <si>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</si>
  <si>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</si>
  <si>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</si>
  <si>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</si>
  <si>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</si>
  <si>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</si>
  <si>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</si>
  <si>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</si>
  <si>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</si>
  <si>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</si>
  <si>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3. Legal / Investigaciones penales, fiscales o disciplinarias.</t>
  </si>
  <si>
    <t>Programa anual de auditorías aprobado y publicado.</t>
  </si>
  <si>
    <t>1. Insignificante</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</si>
  <si>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</si>
  <si>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</si>
  <si>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</si>
  <si>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</si>
  <si>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</si>
  <si>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</si>
  <si>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</si>
  <si>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La asesora de control interno presentó para aprobación Plan de Auditoría 2020 en enero al CICCI. En junio se presenta modificación del PAA para aprobación. Los dos planes presentados fueron aprobados en CICCI, se suscribieron actas.</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</si>
  <si>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</si>
  <si>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</si>
  <si>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</si>
  <si>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Carta de representación firmada por cada proceso auditado o evaluado.</t>
  </si>
  <si>
    <t>No. cartas de cartas de representación firmadas/No. De procesos auditados o evaluados</t>
  </si>
  <si>
    <t xml:space="preserve">Junto con el memorando de inicio del proceso auditor, se remite carta de representación para la firma, actualmente con el trabajo en casa, se remite correo electrónico por parte de los responsables aceptando dicha carta. Así por ejemplo para la Evaluación semestral del SCI, la carta de representación fue remitida a todos los involucrados, se recibió firmada por el Subdirector, el director informó vía correo que se entiende aceptada y que se recogerán las firmas cuando se realice trabajo presencial. </t>
  </si>
  <si>
    <t>Pendiente de su recepción por el confinamiento</t>
  </si>
  <si>
    <t>Nuevos requerimientos normativos no contemplados en el PAA</t>
  </si>
  <si>
    <t>Seguimiento periódico al PAA</t>
  </si>
  <si>
    <t xml:space="preserve">Ejecutar y realizar seguimiento al Plan Anual de Auditoría </t>
  </si>
  <si>
    <t>Informes de ejecución y seguimiento al PAA</t>
  </si>
  <si>
    <t>No. De informes de ejecución y seguimiento al PAA realizados / 12</t>
  </si>
  <si>
    <t xml:space="preserve">Se realiza seguimiento mensual a la ejecución del PAA el cual es reportado a la OAP. Se remite informe de gestión al CICCI </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</si>
  <si>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</si>
  <si>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</si>
  <si>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</si>
  <si>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</si>
  <si>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</si>
  <si>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 xml:space="preserve">Incumplimiento de los objetivos del proceso de evaluación independiente.
Informes de auditoría y/o seguimientos superficiales.
Mala imagen del auditor y del área de Control Interno
Materialización de riesgos </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</si>
  <si>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</si>
  <si>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</si>
  <si>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</si>
  <si>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</si>
  <si>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</si>
  <si>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Herramientas de auditoría actualizadas y divulgadas en el año/ Total de Herramientas de auditoría</t>
  </si>
  <si>
    <t>Las herramientas de auditoría se divulgaron al personal de la OCI a su ingreso, Se tiene acceso a ellas a través del SIG.</t>
  </si>
  <si>
    <t>Falta de pericia y conocimientos del auditor</t>
  </si>
  <si>
    <t>Actualización técnica permanente por parte del Auditor en normas internas y externas</t>
  </si>
  <si>
    <t>Elaborar y aprobar del Plan de trabajo para cada proceso auditado o evaluado</t>
  </si>
  <si>
    <t>Plan de trabajo auditoría</t>
  </si>
  <si>
    <t>Plan de trabajo elaborado / Plan de trabajo aprobado</t>
  </si>
  <si>
    <t>Cada proceso de auditoría tiene su correspondiente plan de trabajo. En la presente vigencia se ha realizado 1 auditoría y 24 informes de evaluación, todos ellos con su correspondiente plan de trabajo.</t>
  </si>
  <si>
    <t>Desconocimiento de los procesos auditados</t>
  </si>
  <si>
    <t>Selección del auditor con adecuado perfil</t>
  </si>
  <si>
    <t>Realizar seguimiento permanente a la ejecución Plan de trabajo de cada Auditoría y/o evaluación realizada.</t>
  </si>
  <si>
    <t>seguimientos realizados</t>
  </si>
  <si>
    <t>Seguimientos realizados / seguimientos programados</t>
  </si>
  <si>
    <t>La asesora de control interno realiza seguimiento permanente a la ejecución y avance de las auditorias y seguimientos programados, para asegurar el cumplimiento de los planes de trabajo.</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</si>
  <si>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</si>
  <si>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</si>
  <si>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</si>
  <si>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</si>
  <si>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</si>
  <si>
    <t>En el mes de enero se realizó la verificación de requisitos para la contratación del personal de apoyo.</t>
  </si>
  <si>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</si>
  <si>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</si>
  <si>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</si>
  <si>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</si>
  <si>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</si>
  <si>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</si>
  <si>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</si>
  <si>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</si>
  <si>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</si>
  <si>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</si>
  <si>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</si>
  <si>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</si>
  <si>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</si>
  <si>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5. Casi seguro</t>
  </si>
  <si>
    <t xml:space="preserve">Extremo </t>
  </si>
  <si>
    <t>Directamenta</t>
  </si>
  <si>
    <t>Aceptar el riesgo</t>
  </si>
  <si>
    <t>Si</t>
  </si>
  <si>
    <t>Indirectamenta</t>
  </si>
  <si>
    <t>No</t>
  </si>
  <si>
    <t>Evitar el riesgo</t>
  </si>
  <si>
    <t>2. Menor</t>
  </si>
  <si>
    <t>Compartir el riesgo</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</si>
  <si>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</si>
  <si>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</si>
  <si>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</si>
  <si>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</si>
  <si>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</si>
  <si>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</si>
  <si>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</si>
  <si>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</si>
  <si>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</si>
  <si>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</si>
  <si>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</si>
  <si>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</si>
  <si>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</si>
  <si>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</si>
  <si>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</si>
  <si>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</si>
  <si>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</si>
  <si>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</si>
  <si>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</si>
  <si>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</si>
  <si>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</si>
  <si>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</si>
  <si>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</si>
  <si>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</si>
  <si>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</si>
  <si>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</si>
  <si>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</si>
  <si>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</si>
  <si>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</si>
  <si>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</si>
  <si>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</si>
  <si>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</si>
  <si>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</si>
  <si>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</si>
  <si>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</si>
  <si>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Código:DG-100-FM-284</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</si>
  <si>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</si>
  <si>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</si>
  <si>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</si>
  <si>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Febrero de 2020</t>
  </si>
  <si>
    <t xml:space="preserve">Actas de Reunión
</t>
  </si>
  <si>
    <t>30 de abril de 2020</t>
  </si>
  <si>
    <t xml:space="preserve">Durante el mes de febrero se llevaron a cabo reuniones con los líderes y coordinadores de proceso para el planteamiento de las actividades del plan de acción y el plan de adquisiciones </t>
  </si>
  <si>
    <t>(1) Reunión del mes de febrero (5 al 12) con líderes de proceso y coordinadores de grupos de trabajo</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</si>
  <si>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</si>
  <si>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Diciembre de 2020</t>
  </si>
  <si>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</si>
  <si>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</si>
  <si>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t>Jefe Oficina Asesora de Planeación
Jefe Oficina Asesora Jurídica</t>
  </si>
  <si>
    <t>Actas de Reunión y Listas de asistencia</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</si>
  <si>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</si>
  <si>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(1) Reunión del mes de enero en el Comité Institucional de Gestión y Desempeño
(2) Reunión: 13 de marzo con líderes de proceso y coordinadores de grupos de trabajo</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</si>
  <si>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</si>
  <si>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No se ha iniciado</t>
  </si>
  <si>
    <t xml:space="preserve">Validación de  las solicitudes y expedición de CDP y RP por parte de la Coordinación de Financiera </t>
  </si>
  <si>
    <t>Enero de 2020</t>
  </si>
  <si>
    <t xml:space="preserve">
Revisar el 100% de los soportes  y respectivas autorizaciones para la expedición de los CDP y RP por parte del funcionario con funciones de presupuesto y posteriormente por la coordinación
de Financiera 
</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</si>
  <si>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</si>
  <si>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</si>
  <si>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</si>
  <si>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</si>
  <si>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</si>
  <si>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Utilizar los recursos (tiquetes aéreos, terrestres, viáticos, material especializado) destinados para una comisión para beneficio propio o de terceros</t>
  </si>
  <si>
    <t xml:space="preserve">Código de integridad apropiado.
</t>
  </si>
  <si>
    <t>Mayo de 2020</t>
  </si>
  <si>
    <t>Julio  de 2020</t>
  </si>
  <si>
    <t xml:space="preserve">
Asegurar  la participación de los servidores públicos y contratistas del proceso de asistencia  técnica en el curso de Integridad y lucha contra la Corrupción que adelanta el DAFP </t>
  </si>
  <si>
    <t>Certificados de participación en el curso</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</si>
  <si>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</si>
  <si>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</si>
  <si>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</si>
  <si>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</si>
  <si>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</si>
  <si>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</si>
  <si>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</si>
  <si>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</si>
  <si>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</si>
  <si>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</si>
  <si>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</si>
  <si>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</si>
  <si>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</si>
  <si>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</si>
  <si>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</si>
  <si>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</si>
  <si>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Posibilidad de recibir o solicitar cualquier dádiva o beneficio a nombre propio o de terceros con el fin alterar los resultados en cualquier etapa de un proceso de selección de talento humano para beneficiar a un candidato que no cumple con  los requisitos</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</si>
  <si>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</si>
  <si>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</si>
  <si>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</si>
  <si>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</si>
  <si>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</si>
  <si>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</si>
  <si>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</si>
  <si>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</si>
  <si>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</si>
  <si>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</si>
  <si>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</si>
  <si>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</si>
  <si>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</si>
  <si>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t>Agosto de 2020</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</si>
  <si>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</si>
  <si>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</si>
  <si>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</si>
  <si>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</si>
  <si>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</si>
  <si>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</si>
  <si>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</si>
  <si>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</si>
  <si>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</si>
  <si>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</si>
  <si>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</si>
  <si>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</si>
  <si>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abril 30de 2020</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</si>
  <si>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</si>
  <si>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Asesor de control  interno</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</si>
  <si>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</si>
  <si>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SEGUIMIENTO OCI</t>
  </si>
  <si>
    <t>CUMPLIMIENTO</t>
  </si>
  <si>
    <t>Cumplimiento parcial</t>
  </si>
  <si>
    <t>Se cumple</t>
  </si>
  <si>
    <t>No se cumple</t>
  </si>
  <si>
    <t xml:space="preserve">Se sugiere ajustar la redacciòn del control, con el fin de precisarlo. Tener en cuenta que el control ejecuta una de las siguientes acciones: Verificar, Validar, Cotejar, Comparar.
Se verifican en el SIG evidencias de las acciones asociadas al control realizadas (1 comité de seguimiento al plan de adquisiciones y solicitudes de seguimiento al plan de acción mensual). No se evidencia el consolidado del seguimiento al plan de accion trimestral, no está publicado en el SIG ni el la página web. 
Aplicados los controles, la probabilidad de ocurrencia del riesgo se reduce. Sin embargo, dado que el impacto se mantiene como catastrófico el riesgo se mantiene en zona Extrema. </t>
  </si>
  <si>
    <t>No se aporta evidencia de su ejecución.</t>
  </si>
  <si>
    <t xml:space="preserve">Se realiza una revisión general del riesgo, controles y ejecución, sobre lo cual se realizan las siguientes observaciones: El control establecido no apunta a subsanar la causa originadora del riesgo. Se recomienda su revisión, con el fin de establecer controles efectivos para mitigar el riesgo.
El control y la actividad asociada al control hacen referencia a la revisión de la idoneidad de los contratistas, por lo tanto el registro es el resultado de la revisión de la idoneidad y no la lista de chequeo para los tipos de contratación.  El indicador está midiendo algo diferente a lo definido, se recomienda su revisión. El indicador lo que debe medir son las revisiones de idoneidad de los contratistas, no los estudios previos.
En la página web/ transparencia, solo se publica la relación de los contratos, no se publica la Revisión de la Idoneidad del contratista que esta definida como control.
Aplicados los controles, la probabilidad de ocurrencia del riesgo se reduce. Sin embargo, dado que el impacto se mantiene como catastrófico el riesgo se mantiene en zona Extrema. 
</t>
  </si>
  <si>
    <t xml:space="preserve">Se realiza una revisión general del riesgo, controles y ejecución, sobre lo cual se realizan las siguientes observaciones: El control establecido: Capacitaciones servidores públicos INCI, no apunta a subsanar la causa originadora del riesgo: Inobservancia o inaplicabilidad de los procedimientos o requisitos legales establecidos para la celebración de contratos. Se recomienda su revisión, con el fin de establecer controles efectivos para mitigar el riesgo. Se deben establecer controles para verificar la aplicabilidad de los procedimientos o requisitos legales de la contratación. La capacitación es una acción que fortalece el control, pero no es un control.
En la página web/ transparencia, solo se publica la relación de los contratos, no se publica la Revisión de la Idoneidad del contratista que esta definida como control.
Aplicados los controles, la probabilidad de ocurrencia del riesgo se reduce. Sin embargo, dado que el impacto se mantiene como catastrófico el riesgo se mantiene en zona Extrema. 
</t>
  </si>
  <si>
    <t xml:space="preserve">Se realiza una revisión general del riesgo, los controles establecidos y su valoración y se establecen las siguientes observaciones:
Se recomienda revisar los controles establecidos, de tal manera que se precise su propósito. Recordar que los controles son medidas o acciones acciones que deben  ejecutar para reducir o mitigar el riesgo, estas acciones son: Verificar, Validar, Cotejar, Comparar. 
Las evidencias aportadas no son suficientes.
</t>
  </si>
  <si>
    <t xml:space="preserve">Se realiza una revisión general del riesgo, los controles establecidos y su valoración y se establecen las siguientes observaciones:
Se recomienda revisar el control establecido de tal manera que se precise su propósito. Recordar que los controles son medidas o acciones  que se deben  ejecutar para reducir o mitigar el riesgo, estas acciones son: Verificar, Validar, Cotejar, Comparar. Para este caso el control estaría asociado a la verificación o validación del código de clasificación del gasto establecido en el plan de adquisiciones en cada CDP expedido, por ejemplo. El indicador debe revisarse igualmente.
Las evidencias aportadas no son suficientes.
</t>
  </si>
  <si>
    <t>Se debe revisar</t>
  </si>
  <si>
    <t>Los arqueos de caja menor realizados por la OCI fueron entregados el líder del proceso. Para la vigencia 2021 la OCI han realizado 2 arqueos de caja menor. En marzo y en abril.
La evaluación independiente realizada por la OCI no debe considerarse como un control del proceso, dado que es una evaluación posterior e independiente. Las auditorías de la OCI no son controles, son evaluaciones de los controles implementados. Se recomienda su revisión y ajuste.</t>
  </si>
  <si>
    <t xml:space="preserve">Se realiza una revisión general del riesgo, los controles establecidos y su valoración y se establecen las siguientes observaciones:
Se recomienda revisar los controles establecidos, de tal manera que se precise su propósito. Recordar que los controles son medidas o acciones acciones que deben  ejecutar para reducir o mitigar el riesgo, estas acciones son: Verificar, Validar, Cotejar, Comparar. 
No se aportan evidencias de su ejecución
</t>
  </si>
  <si>
    <t xml:space="preserve">Se realiza una revisión general del riesgo, los controles establecidos y su valoración, sobre lo cual se realizan las siguientes observaciones:
Se sugiere revisar la redación del se debe recordar que el control es una medida que permite reducir o mitigar el riesgo, esta medida se ejecuta a través de acciones como: Validar, Verificar, Cotejar o Comparar. El cronograma de inventario es una herramienta para ejercer el control. Debe precisarse el propósito del control.
Verificadas las evidencias se observa que de acuerdo con lo establecido en el cronograma de inventarios en el primer trimestre se ejecutó el 22% de los inventarios, estando programados un 30%, por lo que su cumplimiento es parcial. De otro lado este control se califica como inoportuno en su aplicación, por lo que la solidez del control es débil. Se recomienda su revisión.
Los indicadores de medición de las actividades propuestas no están bien definidos, no facilitan su aplicación. </t>
  </si>
  <si>
    <t xml:space="preserve">Verificar y aprobar el plan de trabajo de la auditoría y/o evaluación a realizar, los procedimientos y listas de chequeo a aplicar y los informes preliminares.
</t>
  </si>
  <si>
    <t>1. Verificar la asignación de usuarios y contraseña para el acceso y uso de la información.
2. Verificar que los requerimientos de información por canales institucionales por parte del auditor.
3. verificar la priorización de las auditorías basada en riesgos.</t>
  </si>
  <si>
    <t xml:space="preserve">Plan de trabajo de auditoría y/o evaluación aprobado.
Informe preliminar aprobado.
</t>
  </si>
  <si>
    <t xml:space="preserve">1. Verificar que el Plan de Trabajo Auditoría y/o evaluación aprobado, contenga el objetivo, alcance, criterios, procedimientos de auditoría, listas de chequeo a aplicar que permitan cumplir con el obejtivo de la auditoría y se ajusten a la normatividad vigente.
2. Verificar que los informes preliminares sean objetivos, los hallazgos y observaciones basados en evidencias y se ajusten a la normatividad vigente y aprobarlos.
</t>
  </si>
  <si>
    <t>1. Documentar el proceso de selección del personal de apoyo de control interno verificando cumplimiento de requisitos, y centificaciones entes de control.
2. Suscripción del Acuerdo de Confidencialidad por parte del contratista al inicio del contrato.</t>
  </si>
  <si>
    <t xml:space="preserve">Documentos del contrato.
Acuerdo de confidencialidad </t>
  </si>
  <si>
    <t>Contrato firmado con el cumplimiento de requisitos y verificación de certificacioines entes de control
Acuerdo de confidencialidad firmado.</t>
  </si>
  <si>
    <t>Verificar las competencias profesionales y de experiencia del personal de control interno que cumplan con los requisitos exigidos.
Asegurar la apropiación del Estatuto de Auditoria y código de ética del auditor, mediante firma de acuerdo de confidencialidad.</t>
  </si>
  <si>
    <t xml:space="preserve">No de planes de trabajo de auditoría y/o evaluación aprobados/Auditorías y/o evaluaciones programas en el PAA en el periodo.
No. de informes preliminares aprobados / Auditorías y/o evaluaciones programadas en el PAA en el periodo
</t>
  </si>
  <si>
    <t>Durante el periodo de evaluación se revisaron y aprobaron los planes de 26 auditoría y/o evaluaciones realizadas, los cuales fueron remitidos a los auditados.
Durante el periodo de evaluación se revisaron y aprobaron los informes preliminares de 26 auditorias y/o evaluaciones ralizadas, los cuales fueron remitidos a los auditados para sus observaciones.</t>
  </si>
  <si>
    <t>Se adelantaron los tramites para la contratación de la auditora con el cummplimiento de los requisitos y verificación de certificaciones con entes de control. Contrato No. 022 de enero 29 de 2021.
Se firmó acuerdo de confidencialidad por la Auditora contratista y por la asesora de control interno.</t>
  </si>
  <si>
    <t>1 Contrato firmado con el cumplimiento de requisitos y verificación de certificacioines entes de control. 
2 Acuerdo de confidencialidad firmados.</t>
  </si>
  <si>
    <t>Se realiza una revisión general del riesgo, los controles y actividades de control y se realizan precisiones en la redacción de los mismos y ajuste.
Se evidencia la ejecución de los controles y actividades asociadas al control. 
Se recomienda ajustar el riesgo a la nueva Guìa para la identificaciòn de riesgos y el diseño de controles dispuesta por el DAFP. Diciembre 2020.</t>
  </si>
  <si>
    <t>Asignación de usuarios y contraseñas para el acceso a los aplicativos
Requerimientos de información realizada a través de ORFEO y/o correo electrónico,
Formato Universo de Auditoría Basado en Riesgos.</t>
  </si>
  <si>
    <t>1. Asignar  usurios y contraseña para el acceso y uso de la información requerida por el auditor.
2. Realizar los requerimientos de información por canales institucionales por parte del auditor.
3. Priorizar el Plan Anual de Auditorías de acuerdo con los riesgos, a través del formato Universo de Auditoría Basado en riesgos.</t>
  </si>
  <si>
    <t>1. Usuarios y contraseñas asignados
2. Información solicitada a través de correo electronico institucional y/o ORFEO.
3. Formato de Universo de Auditoría Basada en Riesgos diligenciado al inicio de cada vigencia.</t>
  </si>
  <si>
    <t>1. Usuarios y contraseñas asignados. Red, ORFEO, WebSafi, SECOP, Ekogui, SIIF, correos electrónicos, SIGEP, FURAG.
2. Información solicitada por canales institucionales. Correo electrónico y/o ORFEO.
3. Formato de Universo de Auditoría Basada en Riesgos diligenciado para la construcción del PAA de la vigencia 2021.</t>
  </si>
  <si>
    <t xml:space="preserve">Se realiza una revisión general del riesgo, los controles establecidos y su valoración y se establecen las siguientes observaciones:
Se recomienda revisar la redacción del control establecido. Recordar que los controles son medidas o acciones acciones que deben  ejecutar para reducir o mitigar el riesgo, estas acciones son: Verificar, Validar, Cotejar, Comparar. Así mismo deben apuntar a subsanar la causa originadora del riesgo identificada.
Las evidencias aportadas no son suficientes, sin embargo en razón a las limitaciones originadas por la pandemia, no es factible verificar su cumplimiento.
</t>
  </si>
  <si>
    <t>Se realiza una revisión general del riesgo, los controles establecidos y su valoración, sobre lo cual se realizan las siguientes observaciones:
Se sugiere revisar la redación del riesgo, se debe recordar que el control es una medida que permite reducir o mitigar el riesgo, esta medida se ejecuta a través de acciones como: Validar, Verificar, Cotejar o Comparar. En este caso por ejemplo, el control pordría ser Verificar que los informes de comisión contengan lo establecido en los procedimientos. El indicador para medir su ejecución sería el número de informes de comisión verificados y que complen con los procedimientos/total de informes de comisión entregados.
No se ejecuta el control, ni la acción asociada al control en el periodo evaluado</t>
  </si>
  <si>
    <t>Se realiza una revisión general del riesgo identificado, análisis de causas, controles y acciones establecidas y se realizan las siguientes observaciones:
Se recomienda revisar la redacción del control propuesto, pues el control no es el excel, es la herramienta utilizada para ejecutar el control. En este caso el control es lo que se hace con este archivo, el propósito del archivo. Se debe recordar que el control es una medida que permite reducir o mitigar el riesgo, esta medida se ejecuta a través de acciones como: Validar, Verificar, Cotejar o Comparar.
Se sugiere igualmente revisar la valoración del control dado que se indica que no existe un responsable asignado para la ejecución del control y que la oportunidad en que se ejecuta el control no ayuda a prevenir la mitigación. Por lo tanto, la calificación del diseño y ejecución del control es débil, así como la solidez del control.
No se ejecuta el control, ni la acción asociada al control en el periodo evaluado</t>
  </si>
  <si>
    <t xml:space="preserve">Se realiza una revisión general del riesgo, los controles establecidos y su valoración, sobre lo cual se realizan las siguientes observaciones:
Se recomienda revisar la pertinencia del desconocimiento del código de integridad, como causa originadora del riesgo de corrupción, con el fin de proponer controles mas adecuados para la mitigación del riesgo. Se debe recordar que el control es una medida que permite reducir o mitigar el riesgo, esta medida se ejecuta a través de acciones como: Validar, Verificar, Cotejar o Comparar. La apropiación del código de integridad puede ser una acción asociada al fortalecimiento del control.
El 30 de abril se realizó socialización del código de integridad. Se aporta evidencia de la participación en la capacitación realizada.  </t>
  </si>
  <si>
    <t>Actividad en proceso. Se recomienda una vez implementado el sistema establecer los controles pertinentes, pues el software en si mismo no es un control, es una herramienta que facilita los controles, pues en este caso el control deja de ser manual y se vuelve automático, pero en todo caso es necesario definirlo. 
Es decir que se debe precisar que controles se implementarán en el software para mitigar el riesgo identificado. Tener en cuenta que el control ejecuta una de las siguientes acciones: Verificar, Validar, Cotejar, Comparar.</t>
  </si>
  <si>
    <t>Se realiza una revisión general de riesgo, causas, controles, acciones asociadas al control, diseño y valoración de los controles, por lo que se realizan las siguientes observaciones: Se identifica como causa generadora del riesgo: No se cuenta con una lista de chequeo para controlar el traslado virtual y la entrega física de los productos de la Tienda INCI desde la bodega principal. Se establece como Control:  Registro de WEB SAFI "Traslado de inventario" . Se recomienda la revisión del control y la acción asociada al control en razón a que el control debe apuntar a subsanar la causa originadora del riesgo, siendo una medida que permite reducir o mitigar el riesgo, esta medida se ejecuta a través de acciones como: Validar, Verificar, Cotejar o Comparar. En este caso el control debe orientarse a la verificacion del traslado virtual y entrega física de los productos, actividad que se realiza a través de una lista de chequeo. el indicador debe estar en términos de las verificaciones realizadas, no de los formatos elaborados. Hasta ahora solo se ha documentado el mecanismo a través del cual se realiza el control. 
Se evidencian fomatos: Control de Inventario La tienda. Traslado inventario físico La Tienda a Almacén. Control Traslado Inventario Virtual La Tienda. Solicitud elementos La tienda. Se recomienda revisar las acciones asociadas al control: Registro de websafi traslado de inventarios, pues no es clara su relación. 
De igual manera se sugiere revisar el control propuesto, pues los aplicativos son herramientas para facilitar la gestión institucional, por lo tanto, no es claro cual sería el control. Se recomienda revisar el diseño y valoración del control, dado que se indica que la oportunidad en que se ejecuta el control NO ayuda a prevenir la mitigación del riesgo o a detectar la materialización del riesgo de manera oportuna, al ser calificada con 0. Así mismo se indica que Las observaciones, desviaciones o diferencias identificadas como resultados de la ejecución del control NO son investigadas y resueltas de manera oportuna, al ser calificada con 0. Por lo tanto el diseño y ejecución del control son débiles, así como la solidez del control.</t>
  </si>
  <si>
    <t>Se realiza una revisión general del riesgo, controles y valoración. Se evidencia ejecución del control y acciones asociadas.
Se evidencia: Informe de Inventario 26/04.  Control de Inventario 25/02. Control de Inventario 31/03. Informe de Inventario 29/01. Informe de consumo por línea abril.
Se recomienda revisar el diseño y valoración del control, dado que Las observaciones, desviaciones o diferencias identificadas como resultados de la ejecución del control NO son investigadas y resueltas de manera oportuna. Por lo tanto el diseño y ejecución del control son débiles, así como la solidez del control.</t>
  </si>
  <si>
    <t>Se realiza una revisión general del riesgo, controles y valoración. Se evidencia ejecución del control y acciones asociadas.
Se recomienda revisar la redacción de los controles, teniendo en cuenta que el  control ejecuta una de las siguientes acciones: Verificar, Validar, Cotejar, Comparar.</t>
  </si>
  <si>
    <t xml:space="preserve">Se realiza una revisión general del riesgo, controles y valoración y se realizan las siguientes observaciones:
Se recomienda revisar la redacción de los controles, teniendo en cuenta que el  control ejecuta una de las siguientes acciones: Verificar, Validar, Cotejar, Comparar.
Se aportan como evidencia formato de Registro de Backups: 29/01/2021, 26/02/2021, 31/03/2021 máquinas virtuales y firewall. </t>
  </si>
  <si>
    <t>Se realiza una revisión general del riesgo, causas originadoras, controles, acciones asociadas al control y diseño y valoración de los controles. Se realizan las siguientes observaciones:
Verificadas las evidencias se observa estudio de perfil de 9 cargos, los formatos no tienen fecha de elaboraciòn del estudio, por lo que se solicita su revisiòn y ajuste. Se aportan evidencias de las aprobaciones del director general y el secretario general para 7 cargos. Se solicita complementar las evidencias para los 2 cargos faltantes.
No se evidencia en el SIG actualizaciòn del procedimiento de Situaciones Administrativas, no se actualizó el instructivo para la Provisiòn y selecciòn de empleos.
Se recomienda revisar la redacción del control, tener en cuenta que el control ejecuta una de las siguientes acciones: Verificar, Validar, Cotejar, Comparar.</t>
  </si>
  <si>
    <t xml:space="preserve">Se realiza una revisión general del riesgo, causas originadoras, controles, acciones asociadas al control y diseño y valoración de los controles. Se realizan las siguientes observaciones
 No se aportan evidencias de la ejecuciòn del control, ni de las acciones asocadas al control, se define como fecha de ejecución entre mayo y diciembre de 2021.
Se recomiendafortalecer el análisis de causas, revisar el control propuesto, teniendo en cuenta que el control es una medida que se ejecuta para mitigar las causas originadoras del riesgo, el control se ejecuta a través de las siguieintes acciones: Verificar, Validar, Cotejar, Comparar. El aplicativo es una herramienta que facilita el control, pero no es un control, la implementación del software para generar las certificaciones laborales lo que permite es que la actividad no se ejecute manualmente sino de manera automática. Por lo tanto se debe implementar un control, que permita verificar que las certificaciones laborales generadas correspondan con la realidad del funcionario solicitante. 
Actualmente cómo se controla la generación de las certificaciones?
</t>
  </si>
  <si>
    <t xml:space="preserve">Se realiza una revisión general del riego, causas, controles, valoración y diseño del control. Se realizan las siguientes observaciones:
Se ha identificado como riesgo: Posibilidad de recibir dádivas o beneficios a nombre propio o de terceros por dilatar una investigación y el control: Registro de las evidencias. Se recomienda su revisión pues no son consistentes, el control y/o acciones propuestos que deben estar en función de controlar los tiempos del proceso para minimizar la dilatación de la investigación. Se requiere fortalecer el análisis de causas con el fin de proponer controles mas adecuados.
Se recomienda tener en cuenta que el control es una medida que se ejecuta para mitigar el riesgo, a través de acciones como: Verificar, Validar, Cotejar, Comparar.
</t>
  </si>
  <si>
    <t xml:space="preserve">Se realiza una revisión general del riesgo, controles, acciones asociadas al control, indicadores y diseño y valoración de los controles. Se realizan las siguientes observaciones:
Se identifica como riesgo: Recibir o solicitar cualquier dádiva o beneficio a nombre propio o de terceros con el fin de manipular la información o incumplir los términos de los procesos, por lo tanto el control propuesto debe considerar el riesgo de manipulación de la información y del incumplimiento de los términos de los procesos. Se recomienda fortalecer el análisis de causas, con el fin de establecer controles mas adecuados. La actualizaciòn procedimiento en si mismo no resuelve la cusa originadora del riesgo. Tener en cuenta que el control es una medida que se ejecuta para mitigar el riesgo, a través de las siguientes acciones: Verificar, Validar, contejar, comparar. En este caso especìfico  control debería verificar el cumplimiento de los procedimientos existentes, el control de los términos de los procesos y de la informacióni del proceso. 
</t>
  </si>
  <si>
    <t>Se sugiere ajustar la redacciòn del control, con el fin de precisar el objetivo del control. Tener en cuenta que el control ejecuta una de las siguientes acciones: Verificar, Validar, Cotejar, Comparar. Lo que se debe controlar es que las actividades del Plan de Acción Institucional se enfoquen al cumplimiento de los objetivos institucionales y no exista detrimento patrimonial. Las reuniones con los líderes de proceso, no son un control, son un espacio para ejecutar el control.
No se reporta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</si>
</sst>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9"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b/>
      <sz val="11"/>
      <color theme="1"/>
      <name val="Arial"/>
      <family val="2"/>
    </font>
    <font>
      <sz val="11"/>
      <color theme="1"/>
      <name val="Arial"/>
      <family val="2"/>
    </font>
    <font>
      <sz val="16"/>
      <color theme="1"/>
      <name val="Arial"/>
      <family val="2"/>
    </font>
    <font>
      <sz val="14"/>
      <color theme="1"/>
      <name val="Calibri"/>
      <family val="2"/>
      <scheme val="minor"/>
    </font>
    <font>
      <sz val="11"/>
      <color theme="4"/>
      <name val="Calibri"/>
      <family val="2"/>
      <scheme val="minor"/>
    </font>
    <font>
      <sz val="11"/>
      <color theme="4"/>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FF0000"/>
      <name val="Arial"/>
      <family val="2"/>
    </font>
    <font>
      <sz val="11"/>
      <color theme="1"/>
      <name val="Calibri"/>
      <family val="2"/>
      <scheme val="minor"/>
    </font>
    <font>
      <sz val="10"/>
      <color rgb="FF201F1E"/>
      <name val="Calibri"/>
      <family val="2"/>
      <scheme val="minor"/>
    </font>
    <font>
      <sz val="10"/>
      <color rgb="FFFF0000"/>
      <name val="Calibri"/>
      <family val="2"/>
      <scheme val="minor"/>
    </font>
    <font>
      <sz val="12"/>
      <color theme="1"/>
      <name val="Symbol"/>
      <family val="1"/>
      <charset val="2"/>
    </font>
    <font>
      <sz val="7"/>
      <color theme="1"/>
      <name val="Times New Roman"/>
      <family val="1"/>
    </font>
    <font>
      <b/>
      <sz val="10"/>
      <color rgb="FF000000"/>
      <name val="Arial"/>
      <family val="2"/>
    </font>
    <font>
      <b/>
      <sz val="10"/>
      <color rgb="FFFFFFFF"/>
      <name val="Arial"/>
      <family val="2"/>
    </font>
    <font>
      <sz val="9"/>
      <color theme="1"/>
      <name val="Arial"/>
      <family val="2"/>
    </font>
    <font>
      <sz val="18"/>
      <color theme="1"/>
      <name val="Calibri"/>
      <family val="2"/>
      <scheme val="minor"/>
    </font>
    <font>
      <sz val="11"/>
      <color rgb="FF365F91"/>
      <name val="Cambria"/>
      <family val="1"/>
    </font>
    <font>
      <b/>
      <sz val="12"/>
      <color rgb="FF365F91"/>
      <name val="Cambria"/>
      <family val="1"/>
    </font>
    <font>
      <b/>
      <sz val="7"/>
      <color rgb="FF365F91"/>
      <name val="Times New Roman"/>
      <family val="1"/>
    </font>
    <font>
      <b/>
      <sz val="11"/>
      <color rgb="FF000000"/>
      <name val="Arial"/>
      <family val="2"/>
    </font>
    <font>
      <sz val="12"/>
      <color theme="4"/>
      <name val="Arial"/>
      <family val="2"/>
    </font>
    <font>
      <sz val="12"/>
      <color rgb="FFFF0000"/>
      <name val="Arial"/>
      <family val="2"/>
    </font>
    <font>
      <sz val="12"/>
      <color theme="0"/>
      <name val="Arial"/>
      <family val="2"/>
    </font>
    <font>
      <sz val="8"/>
      <color theme="1"/>
      <name val="Segoe UI"/>
      <family val="2"/>
    </font>
    <font>
      <sz val="8"/>
      <color rgb="FFDA846B"/>
      <name val="Segoe UI"/>
      <family val="2"/>
    </font>
    <font>
      <sz val="12"/>
      <color theme="3" tint="0.39997558519241921"/>
      <name val="Arial"/>
      <family val="2"/>
    </font>
  </fonts>
  <fills count="38">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9F9FF"/>
        <bgColor indexed="64"/>
      </patternFill>
    </fill>
    <fill>
      <patternFill patternType="solid">
        <fgColor theme="0"/>
        <bgColor theme="0"/>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9FFD7"/>
        <bgColor indexed="64"/>
      </patternFill>
    </fill>
    <fill>
      <patternFill patternType="solid">
        <fgColor rgb="FFBCEAEE"/>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E26B0A"/>
        <bgColor indexed="64"/>
      </patternFill>
    </fill>
    <fill>
      <patternFill patternType="solid">
        <fgColor rgb="FFE26B0A"/>
        <bgColor rgb="FF000000"/>
      </patternFill>
    </fill>
    <fill>
      <patternFill patternType="solid">
        <fgColor theme="4" tint="0.79998168889431442"/>
        <bgColor indexed="64"/>
      </patternFill>
    </fill>
    <fill>
      <patternFill patternType="solid">
        <fgColor rgb="FFFF0000"/>
        <bgColor theme="0"/>
      </patternFill>
    </fill>
    <fill>
      <patternFill patternType="solid">
        <fgColor theme="9" tint="-0.249977111117893"/>
        <bgColor theme="0"/>
      </patternFill>
    </fill>
    <fill>
      <patternFill patternType="solid">
        <fgColor rgb="FFFF0000"/>
        <bgColor indexed="64"/>
      </patternFill>
    </fill>
    <fill>
      <patternFill patternType="solid">
        <fgColor theme="3" tint="0.59999389629810485"/>
        <bgColor indexed="64"/>
      </patternFill>
    </fill>
    <fill>
      <patternFill patternType="solid">
        <fgColor theme="6" tint="0.79998168889431442"/>
        <bgColor theme="0"/>
      </patternFill>
    </fill>
    <fill>
      <patternFill patternType="solid">
        <fgColor theme="4" tint="0.79998168889431442"/>
        <bgColor theme="0"/>
      </patternFill>
    </fill>
    <fill>
      <patternFill patternType="solid">
        <fgColor theme="7" tint="0.59999389629810485"/>
        <bgColor theme="0"/>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00"/>
        <bgColor theme="0"/>
      </patternFill>
    </fill>
  </fills>
  <borders count="92">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style="medium">
        <color indexed="64"/>
      </left>
      <right/>
      <top/>
      <bottom/>
      <diagonal/>
    </border>
    <border>
      <left style="thin">
        <color indexed="64"/>
      </left>
      <right/>
      <top/>
      <bottom style="medium">
        <color rgb="FF000000"/>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ck">
        <color rgb="FF666666"/>
      </bottom>
      <diagonal/>
    </border>
    <border>
      <left/>
      <right style="medium">
        <color indexed="64"/>
      </right>
      <top/>
      <bottom style="thick">
        <color rgb="FF666666"/>
      </bottom>
      <diagonal/>
    </border>
    <border>
      <left style="medium">
        <color indexed="64"/>
      </left>
      <right style="medium">
        <color indexed="64"/>
      </right>
      <top style="medium">
        <color indexed="64"/>
      </top>
      <bottom style="thick">
        <color rgb="FF666666"/>
      </bottom>
      <diagonal/>
    </border>
    <border>
      <left/>
      <right style="medium">
        <color indexed="64"/>
      </right>
      <top style="medium">
        <color indexed="64"/>
      </top>
      <bottom style="thick">
        <color rgb="FF666666"/>
      </bottom>
      <diagonal/>
    </border>
    <border>
      <left/>
      <right style="thin">
        <color indexed="64"/>
      </right>
      <top style="medium">
        <color indexed="64"/>
      </top>
      <bottom/>
      <diagonal/>
    </border>
  </borders>
  <cellStyleXfs count="6">
    <xf numFmtId="0" fontId="0" fillId="0" borderId="0"/>
    <xf numFmtId="0" fontId="1" fillId="0" borderId="0"/>
    <xf numFmtId="0" fontId="2" fillId="0" borderId="0"/>
    <xf numFmtId="0" fontId="1" fillId="0" borderId="0"/>
    <xf numFmtId="9" fontId="1" fillId="0" borderId="0" applyFont="0" applyFill="0" applyBorder="0" applyAlignment="0" applyProtection="0"/>
    <xf numFmtId="9" fontId="40" fillId="0" borderId="0" applyFont="0" applyFill="0" applyBorder="0" applyAlignment="0" applyProtection="0"/>
  </cellStyleXfs>
  <cellXfs count="1313">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4" fillId="0" borderId="6" xfId="1" applyFont="1" applyBorder="1" applyAlignment="1">
      <alignment horizontal="left" vertical="center" wrapText="1"/>
    </xf>
    <xf numFmtId="0" fontId="11"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5" fillId="2" borderId="20"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1"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1"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8" borderId="2" xfId="0" applyFont="1" applyFill="1" applyBorder="1" applyAlignment="1">
      <alignment horizontal="left" vertical="top" wrapText="1"/>
    </xf>
    <xf numFmtId="0" fontId="5" fillId="0" borderId="2" xfId="0" applyFont="1" applyBorder="1" applyAlignment="1">
      <alignment wrapText="1"/>
    </xf>
    <xf numFmtId="0" fontId="18" fillId="0" borderId="6" xfId="2" applyFont="1" applyBorder="1" applyAlignment="1" applyProtection="1">
      <alignment horizontal="left" vertical="center" wrapText="1"/>
      <protection hidden="1"/>
    </xf>
    <xf numFmtId="0" fontId="18" fillId="0" borderId="2" xfId="2" applyFont="1" applyBorder="1" applyAlignment="1" applyProtection="1">
      <alignment horizontal="left" vertical="center" wrapText="1"/>
      <protection hidden="1"/>
    </xf>
    <xf numFmtId="0" fontId="19"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8"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8" fillId="8" borderId="2" xfId="0" applyFont="1" applyFill="1" applyBorder="1" applyAlignment="1">
      <alignment horizontal="left" vertical="top" wrapText="1"/>
    </xf>
    <xf numFmtId="0" fontId="5" fillId="0" borderId="20" xfId="0" applyFont="1" applyBorder="1" applyAlignment="1">
      <alignment wrapText="1"/>
    </xf>
    <xf numFmtId="0" fontId="18" fillId="4" borderId="6" xfId="0" applyFont="1" applyFill="1" applyBorder="1" applyAlignment="1">
      <alignment horizontal="left" vertical="top" wrapText="1"/>
    </xf>
    <xf numFmtId="0" fontId="18"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1" fillId="2" borderId="0" xfId="0" applyFont="1" applyFill="1" applyAlignment="1">
      <alignment vertical="center"/>
    </xf>
    <xf numFmtId="0" fontId="22" fillId="0" borderId="0" xfId="0" applyFont="1" applyAlignment="1">
      <alignment vertical="center"/>
    </xf>
    <xf numFmtId="0" fontId="22" fillId="0" borderId="0" xfId="0" applyFont="1"/>
    <xf numFmtId="0" fontId="20" fillId="2" borderId="28" xfId="0" applyFont="1" applyFill="1" applyBorder="1" applyAlignment="1">
      <alignment vertical="center" wrapText="1"/>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57" xfId="0" applyFont="1" applyFill="1" applyBorder="1" applyAlignment="1">
      <alignment horizontal="center" vertical="center"/>
    </xf>
    <xf numFmtId="0" fontId="23" fillId="0" borderId="51" xfId="0" applyFont="1" applyBorder="1" applyAlignment="1">
      <alignment horizontal="center" vertical="center"/>
    </xf>
    <xf numFmtId="0" fontId="21" fillId="2" borderId="34" xfId="0" applyFont="1" applyFill="1" applyBorder="1" applyAlignment="1">
      <alignment vertical="center" wrapText="1"/>
    </xf>
    <xf numFmtId="0" fontId="24" fillId="0" borderId="6" xfId="1" applyFont="1" applyBorder="1" applyAlignment="1">
      <alignment horizontal="left" vertical="center" wrapText="1"/>
    </xf>
    <xf numFmtId="14" fontId="25" fillId="0" borderId="37" xfId="2" applyNumberFormat="1" applyFont="1" applyBorder="1" applyAlignment="1" applyProtection="1">
      <alignment horizontal="center" vertical="center" wrapText="1"/>
      <protection hidden="1"/>
    </xf>
    <xf numFmtId="0" fontId="22" fillId="0" borderId="34" xfId="0" applyFont="1" applyBorder="1" applyAlignment="1">
      <alignment vertical="center"/>
    </xf>
    <xf numFmtId="0" fontId="22" fillId="0" borderId="24" xfId="0" applyFont="1" applyBorder="1" applyAlignment="1">
      <alignment horizontal="left" vertical="center" wrapText="1"/>
    </xf>
    <xf numFmtId="0" fontId="22" fillId="0" borderId="50" xfId="0" applyFont="1" applyBorder="1" applyAlignment="1">
      <alignment vertical="center"/>
    </xf>
    <xf numFmtId="0" fontId="21" fillId="2" borderId="14" xfId="0" applyFont="1" applyFill="1" applyBorder="1" applyAlignment="1">
      <alignment vertical="center" wrapText="1"/>
    </xf>
    <xf numFmtId="0" fontId="24" fillId="0" borderId="2" xfId="1" applyFont="1" applyBorder="1" applyAlignment="1">
      <alignment horizontal="left" vertical="center" wrapText="1"/>
    </xf>
    <xf numFmtId="14" fontId="25" fillId="0" borderId="15" xfId="2" applyNumberFormat="1" applyFont="1" applyBorder="1" applyAlignment="1" applyProtection="1">
      <alignment horizontal="center" vertical="center" wrapText="1"/>
      <protection hidden="1"/>
    </xf>
    <xf numFmtId="0" fontId="22" fillId="0" borderId="14" xfId="0" applyFont="1" applyBorder="1" applyAlignment="1">
      <alignment vertical="center"/>
    </xf>
    <xf numFmtId="0" fontId="22" fillId="0" borderId="3" xfId="0" applyFont="1" applyBorder="1" applyAlignment="1">
      <alignment horizontal="left" vertical="center" wrapText="1"/>
    </xf>
    <xf numFmtId="0" fontId="22" fillId="0" borderId="13" xfId="0" applyFont="1" applyBorder="1" applyAlignment="1">
      <alignment vertical="center"/>
    </xf>
    <xf numFmtId="0" fontId="21" fillId="2" borderId="55" xfId="0" applyFont="1" applyFill="1" applyBorder="1" applyAlignment="1">
      <alignment vertical="center" wrapText="1"/>
    </xf>
    <xf numFmtId="0" fontId="24" fillId="0" borderId="54" xfId="1" applyFont="1" applyBorder="1" applyAlignment="1">
      <alignment vertical="center" wrapText="1"/>
    </xf>
    <xf numFmtId="14" fontId="25" fillId="0" borderId="56" xfId="2" applyNumberFormat="1" applyFont="1" applyBorder="1" applyAlignment="1" applyProtection="1">
      <alignment vertical="center" wrapText="1"/>
      <protection hidden="1"/>
    </xf>
    <xf numFmtId="0" fontId="22" fillId="0" borderId="3" xfId="0" applyFont="1" applyBorder="1" applyAlignment="1">
      <alignment vertical="center" wrapText="1"/>
    </xf>
    <xf numFmtId="0" fontId="24" fillId="0" borderId="0" xfId="1" applyFont="1" applyAlignment="1">
      <alignment vertical="center" wrapText="1"/>
    </xf>
    <xf numFmtId="14" fontId="25" fillId="0" borderId="14" xfId="2" applyNumberFormat="1" applyFont="1" applyBorder="1" applyAlignment="1" applyProtection="1">
      <alignment vertical="center" wrapText="1"/>
      <protection hidden="1"/>
    </xf>
    <xf numFmtId="0" fontId="21" fillId="4" borderId="34" xfId="0" applyFont="1" applyFill="1" applyBorder="1" applyAlignment="1">
      <alignment vertical="center" wrapText="1"/>
    </xf>
    <xf numFmtId="0" fontId="21" fillId="4" borderId="6" xfId="0" applyFont="1" applyFill="1" applyBorder="1" applyAlignment="1">
      <alignment vertical="center" wrapText="1"/>
    </xf>
    <xf numFmtId="0" fontId="21" fillId="0" borderId="37" xfId="0" applyFont="1" applyBorder="1" applyAlignment="1">
      <alignment horizontal="left" vertical="center" wrapText="1"/>
    </xf>
    <xf numFmtId="0" fontId="21" fillId="0" borderId="3" xfId="0" applyFont="1" applyBorder="1" applyAlignment="1">
      <alignment vertical="center" wrapText="1"/>
    </xf>
    <xf numFmtId="0" fontId="21" fillId="4" borderId="14" xfId="0" applyFont="1" applyFill="1" applyBorder="1" applyAlignment="1">
      <alignment vertical="center" wrapText="1"/>
    </xf>
    <xf numFmtId="0" fontId="21" fillId="4" borderId="2" xfId="0" applyFont="1" applyFill="1" applyBorder="1" applyAlignment="1">
      <alignment vertical="center" wrapText="1"/>
    </xf>
    <xf numFmtId="0" fontId="21" fillId="0" borderId="15" xfId="0" applyFont="1" applyBorder="1" applyAlignment="1">
      <alignment horizontal="left" vertical="center" wrapText="1"/>
    </xf>
    <xf numFmtId="0" fontId="21" fillId="4" borderId="55" xfId="0" applyFont="1" applyFill="1" applyBorder="1" applyAlignment="1">
      <alignment vertical="center" wrapText="1"/>
    </xf>
    <xf numFmtId="0" fontId="21" fillId="4" borderId="54" xfId="0" applyFont="1" applyFill="1" applyBorder="1" applyAlignment="1">
      <alignment vertical="center" wrapText="1"/>
    </xf>
    <xf numFmtId="0" fontId="21" fillId="0" borderId="56" xfId="0" applyFont="1" applyBorder="1" applyAlignment="1">
      <alignment horizontal="left" vertical="center" wrapText="1"/>
    </xf>
    <xf numFmtId="0" fontId="24" fillId="0" borderId="0" xfId="1" applyFont="1" applyAlignment="1">
      <alignment horizontal="center" vertical="center" wrapText="1"/>
    </xf>
    <xf numFmtId="14" fontId="25" fillId="0" borderId="14" xfId="2" applyNumberFormat="1" applyFont="1" applyBorder="1" applyAlignment="1" applyProtection="1">
      <alignment horizontal="center" vertical="center" wrapText="1"/>
      <protection hidden="1"/>
    </xf>
    <xf numFmtId="0" fontId="21" fillId="0" borderId="3" xfId="0" applyFont="1" applyBorder="1" applyAlignment="1">
      <alignment horizontal="left" vertical="center" wrapText="1"/>
    </xf>
    <xf numFmtId="0" fontId="20" fillId="4" borderId="28" xfId="0" applyFont="1" applyFill="1" applyBorder="1" applyAlignment="1">
      <alignment vertical="center" wrapText="1"/>
    </xf>
    <xf numFmtId="0" fontId="21" fillId="4" borderId="19" xfId="0" applyFont="1" applyFill="1" applyBorder="1" applyAlignment="1">
      <alignment vertical="center" wrapText="1"/>
    </xf>
    <xf numFmtId="0" fontId="21" fillId="4" borderId="20" xfId="0" applyFont="1" applyFill="1" applyBorder="1" applyAlignment="1">
      <alignment vertical="center" wrapText="1"/>
    </xf>
    <xf numFmtId="0" fontId="21" fillId="0" borderId="21" xfId="0" applyFont="1" applyBorder="1" applyAlignment="1">
      <alignment horizontal="left" vertical="center" wrapText="1"/>
    </xf>
    <xf numFmtId="14" fontId="25" fillId="0" borderId="19" xfId="2" applyNumberFormat="1" applyFont="1" applyBorder="1" applyAlignment="1" applyProtection="1">
      <alignment horizontal="center" vertical="center" wrapText="1"/>
      <protection hidden="1"/>
    </xf>
    <xf numFmtId="0" fontId="21" fillId="0" borderId="18" xfId="0" applyFont="1" applyBorder="1" applyAlignment="1">
      <alignment horizontal="left" vertical="center" wrapText="1"/>
    </xf>
    <xf numFmtId="0" fontId="22" fillId="0" borderId="16" xfId="0" applyFont="1" applyBorder="1" applyAlignment="1">
      <alignment vertical="center"/>
    </xf>
    <xf numFmtId="0" fontId="28" fillId="4" borderId="31"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28" fillId="6" borderId="20"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20"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2" fillId="0" borderId="0" xfId="0" applyFont="1" applyFill="1"/>
    <xf numFmtId="0" fontId="21" fillId="0" borderId="0" xfId="0" applyFont="1" applyFill="1" applyAlignment="1">
      <alignment vertical="center" wrapText="1"/>
    </xf>
    <xf numFmtId="0" fontId="22" fillId="0" borderId="0" xfId="0" applyFont="1" applyAlignment="1">
      <alignment horizontal="center" vertical="center"/>
    </xf>
    <xf numFmtId="0" fontId="5" fillId="2" borderId="0" xfId="0" applyFont="1" applyFill="1" applyAlignment="1">
      <alignment horizontal="center" vertical="center" wrapText="1"/>
    </xf>
    <xf numFmtId="0" fontId="0" fillId="9" borderId="0" xfId="0" applyFill="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0" fontId="17" fillId="0" borderId="2" xfId="0" applyFont="1" applyFill="1" applyBorder="1" applyAlignment="1">
      <alignment horizontal="center" vertical="center" wrapText="1"/>
    </xf>
    <xf numFmtId="14" fontId="17" fillId="0" borderId="2" xfId="2" applyNumberFormat="1" applyFont="1" applyFill="1" applyBorder="1" applyAlignment="1" applyProtection="1">
      <alignment horizontal="center" vertical="center" wrapText="1"/>
      <protection hidden="1"/>
    </xf>
    <xf numFmtId="0" fontId="17" fillId="0" borderId="11" xfId="2" applyFont="1" applyFill="1" applyBorder="1" applyAlignment="1" applyProtection="1">
      <alignment horizontal="left" vertical="center" wrapText="1"/>
      <protection hidden="1"/>
    </xf>
    <xf numFmtId="0" fontId="0" fillId="0" borderId="11" xfId="0" applyFont="1" applyFill="1" applyBorder="1" applyAlignment="1">
      <alignment horizontal="center" vertical="center"/>
    </xf>
    <xf numFmtId="0" fontId="17" fillId="0" borderId="2" xfId="2" applyFont="1" applyFill="1" applyBorder="1" applyAlignment="1" applyProtection="1">
      <alignment horizontal="left" vertical="center" wrapText="1"/>
      <protection hidden="1"/>
    </xf>
    <xf numFmtId="0" fontId="30" fillId="0" borderId="2" xfId="0" applyFont="1" applyFill="1" applyBorder="1" applyAlignment="1">
      <alignment vertical="center" wrapText="1"/>
    </xf>
    <xf numFmtId="0" fontId="0" fillId="0" borderId="2" xfId="0" applyFont="1" applyFill="1" applyBorder="1" applyAlignment="1">
      <alignment vertical="center" wrapText="1"/>
    </xf>
    <xf numFmtId="0" fontId="0" fillId="0" borderId="0" xfId="0" applyFill="1" applyAlignment="1">
      <alignment horizontal="center" vertical="center"/>
    </xf>
    <xf numFmtId="14" fontId="17" fillId="0" borderId="11" xfId="2" applyNumberFormat="1" applyFont="1" applyFill="1" applyBorder="1" applyAlignment="1" applyProtection="1">
      <alignment horizontal="center" vertical="center" wrapText="1"/>
      <protection hidden="1"/>
    </xf>
    <xf numFmtId="0" fontId="8" fillId="0" borderId="11" xfId="1" applyFont="1" applyFill="1" applyBorder="1" applyAlignment="1">
      <alignment horizontal="left" vertical="center" wrapText="1"/>
    </xf>
    <xf numFmtId="0" fontId="0" fillId="0" borderId="11" xfId="0" applyFont="1" applyFill="1" applyBorder="1" applyAlignment="1">
      <alignment horizontal="center" vertical="center" wrapText="1"/>
    </xf>
    <xf numFmtId="0" fontId="8" fillId="0" borderId="2"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30" fillId="0" borderId="2" xfId="0" applyFont="1" applyFill="1" applyBorder="1" applyAlignment="1">
      <alignment horizontal="left" vertical="center" wrapText="1"/>
    </xf>
    <xf numFmtId="0" fontId="8" fillId="0" borderId="2" xfId="1" applyFont="1" applyFill="1" applyBorder="1" applyAlignment="1">
      <alignment vertical="center" wrapText="1"/>
    </xf>
    <xf numFmtId="14" fontId="5" fillId="0" borderId="0" xfId="0" applyNumberFormat="1" applyFont="1" applyFill="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14" fontId="17" fillId="0" borderId="54" xfId="2" applyNumberFormat="1" applyFont="1" applyFill="1" applyBorder="1" applyAlignment="1" applyProtection="1">
      <alignment horizontal="center" vertical="center" wrapText="1"/>
      <protection hidden="1"/>
    </xf>
    <xf numFmtId="0" fontId="6" fillId="6" borderId="2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14" fontId="6" fillId="0" borderId="42" xfId="0" applyNumberFormat="1"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0" fillId="0" borderId="54" xfId="0" applyFont="1" applyFill="1" applyBorder="1" applyAlignment="1">
      <alignment horizontal="center" vertical="center"/>
    </xf>
    <xf numFmtId="14" fontId="17" fillId="0" borderId="2" xfId="2" applyNumberFormat="1" applyFont="1" applyBorder="1" applyAlignment="1" applyProtection="1">
      <alignment horizontal="center" vertical="center" wrapText="1"/>
      <protection hidden="1"/>
    </xf>
    <xf numFmtId="0" fontId="8" fillId="4" borderId="2" xfId="1"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applyAlignment="1">
      <alignment horizontal="center" vertical="center"/>
    </xf>
    <xf numFmtId="0" fontId="30" fillId="0" borderId="54" xfId="0" applyFont="1" applyFill="1" applyBorder="1" applyAlignment="1">
      <alignment horizontal="center" vertical="center" wrapText="1"/>
    </xf>
    <xf numFmtId="0" fontId="10" fillId="9" borderId="2" xfId="0" applyFont="1" applyFill="1" applyBorder="1" applyAlignment="1">
      <alignment horizontal="center" vertical="center"/>
    </xf>
    <xf numFmtId="0" fontId="30" fillId="9" borderId="2"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0" fillId="9" borderId="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3"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9" fillId="9" borderId="54" xfId="0" applyFont="1" applyFill="1" applyBorder="1" applyAlignment="1">
      <alignment vertical="center" wrapText="1"/>
    </xf>
    <xf numFmtId="0" fontId="19" fillId="9" borderId="54" xfId="0" applyFont="1" applyFill="1" applyBorder="1" applyAlignment="1">
      <alignment vertical="top" wrapText="1"/>
    </xf>
    <xf numFmtId="0" fontId="8" fillId="0" borderId="3" xfId="1" applyFont="1" applyFill="1" applyBorder="1" applyAlignment="1">
      <alignment vertical="center" wrapText="1"/>
    </xf>
    <xf numFmtId="14" fontId="17" fillId="0" borderId="3" xfId="2" applyNumberFormat="1" applyFont="1" applyFill="1" applyBorder="1" applyAlignment="1" applyProtection="1">
      <alignment horizontal="center" vertical="center" wrapText="1"/>
      <protection hidden="1"/>
    </xf>
    <xf numFmtId="0" fontId="30" fillId="0" borderId="66" xfId="0" applyFont="1" applyFill="1" applyBorder="1" applyAlignment="1">
      <alignment horizontal="center" vertical="center" wrapText="1"/>
    </xf>
    <xf numFmtId="0" fontId="8" fillId="0" borderId="3" xfId="1" applyFont="1" applyBorder="1" applyAlignment="1">
      <alignment horizontal="center" vertical="center" wrapText="1"/>
    </xf>
    <xf numFmtId="0" fontId="0" fillId="0" borderId="11" xfId="0" applyFont="1" applyFill="1" applyBorder="1" applyAlignment="1">
      <alignment vertical="center" wrapText="1"/>
    </xf>
    <xf numFmtId="0" fontId="8" fillId="0" borderId="2" xfId="0" applyFont="1" applyFill="1" applyBorder="1" applyAlignment="1">
      <alignment vertical="center" wrapText="1"/>
    </xf>
    <xf numFmtId="0" fontId="8" fillId="0" borderId="2" xfId="2" applyFont="1" applyFill="1" applyBorder="1" applyAlignment="1" applyProtection="1">
      <alignment vertical="center" wrapText="1"/>
      <protection hidden="1"/>
    </xf>
    <xf numFmtId="0" fontId="0" fillId="0" borderId="54" xfId="0" applyFont="1" applyFill="1" applyBorder="1" applyAlignment="1">
      <alignment vertical="center" wrapText="1"/>
    </xf>
    <xf numFmtId="0" fontId="5" fillId="2" borderId="2" xfId="0" applyFont="1" applyFill="1" applyBorder="1" applyAlignment="1">
      <alignment horizontal="center" vertical="center" wrapText="1"/>
    </xf>
    <xf numFmtId="0" fontId="0" fillId="0" borderId="6" xfId="0" applyBorder="1" applyAlignment="1">
      <alignment horizontal="center" vertical="center"/>
    </xf>
    <xf numFmtId="0" fontId="28" fillId="4" borderId="69"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0" fillId="0" borderId="8" xfId="0" applyBorder="1" applyAlignment="1">
      <alignment horizontal="center" vertical="center"/>
    </xf>
    <xf numFmtId="0" fontId="16" fillId="4" borderId="9" xfId="0" applyFont="1" applyFill="1" applyBorder="1" applyAlignment="1">
      <alignment horizontal="center" vertical="center" wrapText="1"/>
    </xf>
    <xf numFmtId="14" fontId="1" fillId="0" borderId="74" xfId="2" applyNumberFormat="1" applyFont="1" applyBorder="1" applyAlignment="1" applyProtection="1">
      <alignment horizontal="center" vertical="center" wrapText="1"/>
      <protection hidden="1"/>
    </xf>
    <xf numFmtId="0" fontId="4" fillId="4" borderId="11" xfId="1" applyFont="1" applyFill="1" applyBorder="1" applyAlignment="1">
      <alignment horizontal="center" vertical="center" wrapText="1"/>
    </xf>
    <xf numFmtId="0" fontId="0" fillId="0" borderId="1" xfId="0" applyBorder="1" applyAlignment="1">
      <alignment horizontal="center" vertical="center"/>
    </xf>
    <xf numFmtId="0" fontId="1" fillId="0" borderId="7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2" applyFont="1" applyBorder="1" applyAlignment="1" applyProtection="1">
      <alignment horizontal="center" vertical="center" wrapText="1"/>
      <protection hidden="1"/>
    </xf>
    <xf numFmtId="0" fontId="0" fillId="0" borderId="4" xfId="0" applyBorder="1" applyAlignment="1">
      <alignment horizontal="center" vertical="center"/>
    </xf>
    <xf numFmtId="0" fontId="16" fillId="4" borderId="3" xfId="0" applyFont="1" applyFill="1" applyBorder="1" applyAlignment="1">
      <alignment horizontal="center" vertical="center" wrapText="1"/>
    </xf>
    <xf numFmtId="14" fontId="1" fillId="0" borderId="76" xfId="2" applyNumberFormat="1" applyFont="1" applyBorder="1" applyAlignment="1" applyProtection="1">
      <alignment horizontal="center" vertical="center" wrapText="1"/>
      <protection hidden="1"/>
    </xf>
    <xf numFmtId="0" fontId="5" fillId="2" borderId="70" xfId="0" applyFont="1" applyFill="1" applyBorder="1" applyAlignment="1">
      <alignment horizontal="center" vertical="center" wrapText="1"/>
    </xf>
    <xf numFmtId="0" fontId="4" fillId="0" borderId="54" xfId="1" applyFont="1" applyBorder="1" applyAlignment="1">
      <alignment horizontal="center" vertical="center" wrapText="1"/>
    </xf>
    <xf numFmtId="0" fontId="1" fillId="0" borderId="79" xfId="0" applyFont="1" applyBorder="1" applyAlignment="1">
      <alignment horizontal="center" vertical="center" wrapText="1"/>
    </xf>
    <xf numFmtId="0" fontId="5" fillId="2" borderId="17"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0" xfId="2" applyFont="1" applyBorder="1" applyAlignment="1" applyProtection="1">
      <alignment horizontal="center" vertical="center" wrapText="1"/>
      <protection hidden="1"/>
    </xf>
    <xf numFmtId="0" fontId="0" fillId="0" borderId="17" xfId="0" applyBorder="1" applyAlignment="1">
      <alignment horizontal="center" vertical="center"/>
    </xf>
    <xf numFmtId="0" fontId="16" fillId="4" borderId="18" xfId="0" applyFont="1" applyFill="1" applyBorder="1" applyAlignment="1">
      <alignment horizontal="center" vertical="center" wrapText="1"/>
    </xf>
    <xf numFmtId="14" fontId="1" fillId="0" borderId="82" xfId="2" applyNumberFormat="1" applyFont="1" applyBorder="1" applyAlignment="1" applyProtection="1">
      <alignment horizontal="center" vertical="center" wrapText="1"/>
      <protection hidden="1"/>
    </xf>
    <xf numFmtId="0" fontId="5" fillId="0" borderId="11" xfId="0" applyFont="1" applyBorder="1" applyAlignment="1">
      <alignment horizontal="center" vertical="center" wrapText="1"/>
    </xf>
    <xf numFmtId="0" fontId="0" fillId="0" borderId="59" xfId="0" applyBorder="1" applyAlignment="1">
      <alignment horizontal="center" vertical="center"/>
    </xf>
    <xf numFmtId="0" fontId="0" fillId="0" borderId="11" xfId="0" applyBorder="1" applyAlignment="1">
      <alignment horizontal="center" vertical="center"/>
    </xf>
    <xf numFmtId="0" fontId="5" fillId="8" borderId="2" xfId="0" applyFont="1" applyFill="1" applyBorder="1" applyAlignment="1">
      <alignment horizontal="center" vertical="center" wrapText="1"/>
    </xf>
    <xf numFmtId="0" fontId="0" fillId="0" borderId="2" xfId="0" applyBorder="1" applyAlignment="1">
      <alignment horizontal="center" vertical="center"/>
    </xf>
    <xf numFmtId="14" fontId="1" fillId="0" borderId="34" xfId="2" applyNumberFormat="1" applyFont="1" applyBorder="1" applyAlignment="1" applyProtection="1">
      <alignment horizontal="center" vertical="center" wrapText="1"/>
      <protection hidden="1"/>
    </xf>
    <xf numFmtId="0" fontId="0" fillId="0" borderId="20" xfId="0" applyBorder="1" applyAlignment="1">
      <alignment horizontal="center" vertical="center"/>
    </xf>
    <xf numFmtId="0" fontId="5" fillId="8" borderId="11" xfId="0" applyFont="1" applyFill="1" applyBorder="1" applyAlignment="1">
      <alignment horizontal="center" vertical="center" wrapText="1"/>
    </xf>
    <xf numFmtId="0" fontId="0" fillId="0" borderId="70" xfId="0" applyBorder="1" applyAlignment="1">
      <alignment horizontal="center" vertical="center"/>
    </xf>
    <xf numFmtId="0" fontId="16" fillId="4" borderId="66" xfId="0" applyFont="1" applyFill="1" applyBorder="1" applyAlignment="1">
      <alignment horizontal="center" vertical="center" wrapText="1"/>
    </xf>
    <xf numFmtId="14" fontId="1" fillId="0" borderId="22"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5" fillId="2" borderId="31"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4" fillId="0" borderId="9" xfId="1" applyFont="1" applyBorder="1" applyAlignment="1">
      <alignment horizontal="center" vertical="center" wrapText="1"/>
    </xf>
    <xf numFmtId="0" fontId="0" fillId="0" borderId="54" xfId="0" applyBorder="1" applyAlignment="1">
      <alignment horizontal="center" vertical="center"/>
    </xf>
    <xf numFmtId="0" fontId="0" fillId="0" borderId="8" xfId="0" applyFill="1" applyBorder="1" applyAlignment="1">
      <alignment horizontal="center" vertical="center"/>
    </xf>
    <xf numFmtId="0" fontId="5" fillId="8"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0" borderId="53" xfId="0" applyFill="1" applyBorder="1" applyAlignment="1">
      <alignment horizontal="center" vertical="center"/>
    </xf>
    <xf numFmtId="0" fontId="0" fillId="0" borderId="6" xfId="0" applyFill="1" applyBorder="1" applyAlignment="1">
      <alignment horizontal="center" vertical="center"/>
    </xf>
    <xf numFmtId="0" fontId="16" fillId="0" borderId="24" xfId="0" applyFont="1" applyFill="1" applyBorder="1" applyAlignment="1">
      <alignment horizontal="center" vertical="center" wrapText="1"/>
    </xf>
    <xf numFmtId="0" fontId="5" fillId="0" borderId="6" xfId="0" applyFont="1" applyBorder="1" applyAlignment="1">
      <alignment horizontal="center" vertical="center" wrapText="1"/>
    </xf>
    <xf numFmtId="14" fontId="1" fillId="0" borderId="53" xfId="2" applyNumberFormat="1" applyFont="1" applyBorder="1" applyAlignment="1" applyProtection="1">
      <alignment horizontal="center" vertical="center" wrapText="1"/>
      <protection hidden="1"/>
    </xf>
    <xf numFmtId="0" fontId="0" fillId="0" borderId="2" xfId="0" applyFill="1" applyBorder="1" applyAlignment="1">
      <alignment horizontal="center" vertical="center"/>
    </xf>
    <xf numFmtId="0" fontId="16" fillId="0" borderId="3" xfId="0" applyFont="1" applyFill="1" applyBorder="1" applyAlignment="1">
      <alignment horizontal="center" vertical="center" wrapText="1"/>
    </xf>
    <xf numFmtId="0" fontId="0" fillId="0" borderId="70" xfId="0" applyFill="1" applyBorder="1" applyAlignment="1">
      <alignment horizontal="center" vertical="center"/>
    </xf>
    <xf numFmtId="0" fontId="0" fillId="0" borderId="54" xfId="0" applyFill="1" applyBorder="1" applyAlignment="1">
      <alignment horizontal="center" vertical="center"/>
    </xf>
    <xf numFmtId="0" fontId="16" fillId="0" borderId="66"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11" xfId="0" applyFill="1" applyBorder="1" applyAlignment="1">
      <alignment horizontal="center" vertical="center"/>
    </xf>
    <xf numFmtId="0" fontId="16" fillId="0" borderId="9" xfId="0" applyFont="1" applyFill="1" applyBorder="1" applyAlignment="1">
      <alignment horizontal="center" vertical="center" wrapText="1"/>
    </xf>
    <xf numFmtId="0" fontId="0" fillId="0" borderId="20" xfId="0" applyFill="1" applyBorder="1" applyAlignment="1">
      <alignment horizontal="center" vertical="center"/>
    </xf>
    <xf numFmtId="0" fontId="16" fillId="0" borderId="42"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4" borderId="6" xfId="0" applyFont="1" applyFill="1" applyBorder="1" applyAlignment="1">
      <alignment horizontal="center" vertical="center" wrapText="1"/>
    </xf>
    <xf numFmtId="14" fontId="1" fillId="0" borderId="14" xfId="2" applyNumberFormat="1" applyFont="1" applyBorder="1" applyAlignment="1" applyProtection="1">
      <alignment horizontal="center" vertical="center" wrapText="1"/>
      <protection hidden="1"/>
    </xf>
    <xf numFmtId="14" fontId="1" fillId="0" borderId="19" xfId="2" applyNumberFormat="1" applyFont="1" applyBorder="1" applyAlignment="1" applyProtection="1">
      <alignment horizontal="center" vertical="center" wrapText="1"/>
      <protection hidden="1"/>
    </xf>
    <xf numFmtId="0" fontId="0" fillId="21" borderId="2" xfId="0" applyFill="1" applyBorder="1" applyAlignment="1">
      <alignment horizontal="center" vertical="center"/>
    </xf>
    <xf numFmtId="0" fontId="0" fillId="0" borderId="53" xfId="0" applyBorder="1" applyAlignment="1">
      <alignment horizontal="center" vertical="center"/>
    </xf>
    <xf numFmtId="0" fontId="16" fillId="4" borderId="24" xfId="0" applyFont="1" applyFill="1" applyBorder="1" applyAlignment="1">
      <alignment horizontal="center" vertical="center" wrapText="1"/>
    </xf>
    <xf numFmtId="0" fontId="4" fillId="0" borderId="24" xfId="1" applyFont="1" applyBorder="1" applyAlignment="1">
      <alignment horizontal="center" vertical="center" wrapText="1"/>
    </xf>
    <xf numFmtId="0" fontId="16" fillId="4" borderId="53" xfId="0" applyFont="1" applyFill="1" applyBorder="1" applyAlignment="1">
      <alignment horizontal="center" vertical="center" wrapText="1"/>
    </xf>
    <xf numFmtId="0" fontId="5" fillId="2" borderId="83"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0" borderId="52" xfId="0" applyBorder="1" applyAlignment="1">
      <alignment horizontal="center" vertical="center"/>
    </xf>
    <xf numFmtId="0" fontId="5" fillId="2" borderId="83" xfId="0" applyFont="1" applyFill="1" applyBorder="1" applyAlignment="1">
      <alignment horizontal="center" vertical="center"/>
    </xf>
    <xf numFmtId="0" fontId="5" fillId="2" borderId="52" xfId="0" applyFont="1" applyFill="1" applyBorder="1" applyAlignment="1">
      <alignment horizontal="center" vertical="center"/>
    </xf>
    <xf numFmtId="0" fontId="0" fillId="0" borderId="0" xfId="0" applyAlignment="1">
      <alignment horizontal="center" vertical="center" wrapText="1"/>
    </xf>
    <xf numFmtId="0" fontId="0" fillId="0" borderId="50" xfId="0" applyBorder="1" applyAlignment="1">
      <alignment horizontal="center" vertical="center"/>
    </xf>
    <xf numFmtId="0" fontId="0" fillId="0" borderId="83" xfId="0" applyBorder="1" applyAlignment="1">
      <alignment horizontal="center" vertical="center"/>
    </xf>
    <xf numFmtId="0" fontId="5" fillId="2" borderId="46" xfId="0" applyFont="1" applyFill="1" applyBorder="1" applyAlignment="1">
      <alignment horizontal="center" vertical="center"/>
    </xf>
    <xf numFmtId="0" fontId="0" fillId="0" borderId="13" xfId="0" applyBorder="1" applyAlignment="1">
      <alignment horizontal="center" vertical="center"/>
    </xf>
    <xf numFmtId="14" fontId="1" fillId="4" borderId="8" xfId="2" applyNumberFormat="1" applyFont="1" applyFill="1" applyBorder="1" applyAlignment="1" applyProtection="1">
      <alignment horizontal="center" vertical="center" wrapText="1"/>
      <protection hidden="1"/>
    </xf>
    <xf numFmtId="0" fontId="11" fillId="4" borderId="11" xfId="0" applyFont="1" applyFill="1" applyBorder="1" applyAlignment="1">
      <alignment horizontal="center" vertical="center" wrapText="1"/>
    </xf>
    <xf numFmtId="0" fontId="4" fillId="4" borderId="12" xfId="1" applyFont="1" applyFill="1" applyBorder="1" applyAlignment="1">
      <alignment horizontal="center" vertical="center" wrapText="1"/>
    </xf>
    <xf numFmtId="14" fontId="1" fillId="4" borderId="53" xfId="2" applyNumberFormat="1" applyFont="1" applyFill="1" applyBorder="1" applyAlignment="1" applyProtection="1">
      <alignment horizontal="center" vertical="center" wrapText="1"/>
      <protection hidden="1"/>
    </xf>
    <xf numFmtId="0" fontId="11" fillId="4" borderId="2" xfId="0"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11" fillId="4" borderId="54" xfId="0" applyFont="1" applyFill="1" applyBorder="1" applyAlignment="1">
      <alignment horizontal="center" vertical="center" wrapText="1"/>
    </xf>
    <xf numFmtId="0" fontId="5" fillId="0" borderId="29" xfId="0" applyFont="1" applyBorder="1" applyAlignment="1">
      <alignment horizontal="center" vertical="center" wrapText="1"/>
    </xf>
    <xf numFmtId="14" fontId="1" fillId="4" borderId="85" xfId="2" applyNumberFormat="1" applyFont="1" applyFill="1" applyBorder="1" applyAlignment="1" applyProtection="1">
      <alignment horizontal="center" vertical="center" wrapText="1"/>
      <protection hidden="1"/>
    </xf>
    <xf numFmtId="0" fontId="11" fillId="4" borderId="20" xfId="0" applyFont="1" applyFill="1" applyBorder="1" applyAlignment="1">
      <alignment horizontal="center" vertical="center" wrapText="1"/>
    </xf>
    <xf numFmtId="0" fontId="4" fillId="4" borderId="21" xfId="1" applyFont="1" applyFill="1" applyBorder="1" applyAlignment="1">
      <alignment horizontal="center" vertical="center" wrapText="1"/>
    </xf>
    <xf numFmtId="14" fontId="1" fillId="4" borderId="86" xfId="2" applyNumberFormat="1" applyFont="1" applyFill="1" applyBorder="1" applyAlignment="1" applyProtection="1">
      <alignment horizontal="center" vertical="center" wrapText="1"/>
      <protection hidden="1"/>
    </xf>
    <xf numFmtId="9" fontId="4" fillId="4" borderId="12" xfId="1" applyNumberFormat="1" applyFont="1" applyFill="1" applyBorder="1" applyAlignment="1">
      <alignment horizontal="center" vertical="center" wrapText="1"/>
    </xf>
    <xf numFmtId="14" fontId="1" fillId="4" borderId="17" xfId="2" applyNumberFormat="1" applyFont="1" applyFill="1" applyBorder="1" applyAlignment="1" applyProtection="1">
      <alignment horizontal="center" vertical="center" wrapText="1"/>
      <protection hidden="1"/>
    </xf>
    <xf numFmtId="0" fontId="4" fillId="4" borderId="9"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71"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81" xfId="1" applyFont="1" applyFill="1" applyBorder="1" applyAlignment="1">
      <alignment horizontal="center" vertical="center" wrapText="1"/>
    </xf>
    <xf numFmtId="14" fontId="1" fillId="4" borderId="10" xfId="2" applyNumberFormat="1" applyFont="1" applyFill="1" applyBorder="1" applyAlignment="1" applyProtection="1">
      <alignment horizontal="center" vertical="center" wrapText="1"/>
      <protection hidden="1"/>
    </xf>
    <xf numFmtId="0" fontId="4" fillId="4" borderId="47" xfId="1" applyFont="1" applyFill="1" applyBorder="1" applyAlignment="1">
      <alignment horizontal="center" vertical="center" wrapText="1"/>
    </xf>
    <xf numFmtId="14" fontId="1" fillId="4" borderId="14" xfId="2" applyNumberFormat="1" applyFont="1" applyFill="1" applyBorder="1" applyAlignment="1" applyProtection="1">
      <alignment horizontal="center" vertical="center" wrapText="1"/>
      <protection hidden="1"/>
    </xf>
    <xf numFmtId="0" fontId="4" fillId="4" borderId="35" xfId="1" applyFont="1" applyFill="1" applyBorder="1" applyAlignment="1">
      <alignment horizontal="center" vertical="center" wrapText="1"/>
    </xf>
    <xf numFmtId="0" fontId="4" fillId="4" borderId="46" xfId="1" applyFont="1" applyFill="1" applyBorder="1" applyAlignment="1">
      <alignment horizontal="center" vertical="center" wrapText="1"/>
    </xf>
    <xf numFmtId="14" fontId="1" fillId="4" borderId="19" xfId="2" applyNumberFormat="1" applyFont="1" applyFill="1" applyBorder="1" applyAlignment="1" applyProtection="1">
      <alignment horizontal="center" vertical="center" wrapText="1"/>
      <protection hidden="1"/>
    </xf>
    <xf numFmtId="0" fontId="4" fillId="4" borderId="37" xfId="1" applyFont="1" applyFill="1" applyBorder="1" applyAlignment="1">
      <alignment horizontal="center" vertical="center" wrapText="1"/>
    </xf>
    <xf numFmtId="14" fontId="1" fillId="4" borderId="6" xfId="2" applyNumberFormat="1" applyFont="1" applyFill="1" applyBorder="1" applyAlignment="1" applyProtection="1">
      <alignment horizontal="center" vertical="center" wrapText="1"/>
      <protection hidden="1"/>
    </xf>
    <xf numFmtId="0" fontId="0" fillId="4" borderId="37" xfId="0" applyFill="1" applyBorder="1" applyAlignment="1">
      <alignment horizontal="center" vertical="center"/>
    </xf>
    <xf numFmtId="14" fontId="1" fillId="4" borderId="2" xfId="2" applyNumberFormat="1" applyFont="1" applyFill="1" applyBorder="1" applyAlignment="1" applyProtection="1">
      <alignment horizontal="center" vertical="center" wrapText="1"/>
      <protection hidden="1"/>
    </xf>
    <xf numFmtId="14" fontId="1" fillId="4" borderId="4" xfId="2" applyNumberFormat="1" applyFont="1" applyFill="1" applyBorder="1" applyAlignment="1" applyProtection="1">
      <alignment horizontal="center" vertical="center" wrapText="1"/>
      <protection hidden="1"/>
    </xf>
    <xf numFmtId="0" fontId="0" fillId="4" borderId="45" xfId="0" applyFill="1" applyBorder="1" applyAlignment="1">
      <alignment horizontal="center" vertical="center"/>
    </xf>
    <xf numFmtId="0" fontId="0" fillId="4" borderId="56" xfId="0" applyFill="1" applyBorder="1" applyAlignment="1">
      <alignment horizontal="center" vertical="center"/>
    </xf>
    <xf numFmtId="9" fontId="4" fillId="4" borderId="37" xfId="5" applyFont="1" applyFill="1" applyBorder="1" applyAlignment="1">
      <alignment horizontal="center" vertical="center" wrapText="1"/>
    </xf>
    <xf numFmtId="9" fontId="4" fillId="4" borderId="37" xfId="1" applyNumberFormat="1" applyFont="1" applyFill="1" applyBorder="1" applyAlignment="1">
      <alignment horizontal="center" vertical="center" wrapText="1"/>
    </xf>
    <xf numFmtId="0" fontId="0" fillId="0" borderId="59" xfId="0" applyFill="1" applyBorder="1" applyAlignment="1">
      <alignment horizontal="center" vertical="center"/>
    </xf>
    <xf numFmtId="14" fontId="1" fillId="4" borderId="11" xfId="2" applyNumberFormat="1" applyFont="1" applyFill="1" applyBorder="1" applyAlignment="1" applyProtection="1">
      <alignment horizontal="center" vertical="center" wrapText="1"/>
      <protection hidden="1"/>
    </xf>
    <xf numFmtId="9" fontId="4" fillId="4" borderId="11" xfId="1" applyNumberFormat="1" applyFont="1" applyFill="1" applyBorder="1" applyAlignment="1">
      <alignment horizontal="center" vertical="center" wrapText="1"/>
    </xf>
    <xf numFmtId="9" fontId="4" fillId="4" borderId="2" xfId="1" applyNumberFormat="1" applyFont="1" applyFill="1" applyBorder="1" applyAlignment="1">
      <alignment horizontal="center" vertical="center" wrapText="1"/>
    </xf>
    <xf numFmtId="14" fontId="1" fillId="4" borderId="20" xfId="2" applyNumberFormat="1" applyFont="1" applyFill="1" applyBorder="1" applyAlignment="1" applyProtection="1">
      <alignment horizontal="center" vertical="center" wrapText="1"/>
      <protection hidden="1"/>
    </xf>
    <xf numFmtId="9" fontId="4" fillId="4" borderId="20" xfId="1" applyNumberFormat="1" applyFont="1" applyFill="1" applyBorder="1" applyAlignment="1">
      <alignment horizontal="center" vertical="center" wrapText="1"/>
    </xf>
    <xf numFmtId="14" fontId="1" fillId="4" borderId="70" xfId="2" applyNumberFormat="1" applyFont="1" applyFill="1" applyBorder="1" applyAlignment="1" applyProtection="1">
      <alignment horizontal="center" vertical="center" wrapText="1"/>
      <protection hidden="1"/>
    </xf>
    <xf numFmtId="0" fontId="4" fillId="4" borderId="23" xfId="1" applyFont="1" applyFill="1" applyBorder="1" applyAlignment="1">
      <alignment horizontal="center" vertical="center" wrapText="1"/>
    </xf>
    <xf numFmtId="0" fontId="16" fillId="0" borderId="70" xfId="0" applyFont="1" applyFill="1" applyBorder="1" applyAlignment="1">
      <alignment horizontal="center" vertical="center" wrapText="1"/>
    </xf>
    <xf numFmtId="0" fontId="4" fillId="4" borderId="5" xfId="1" applyFont="1" applyFill="1" applyBorder="1" applyAlignment="1">
      <alignment horizontal="center" vertical="center" wrapText="1"/>
    </xf>
    <xf numFmtId="0" fontId="0" fillId="21" borderId="11" xfId="0" applyFill="1" applyBorder="1" applyAlignment="1">
      <alignment horizontal="center" vertical="center"/>
    </xf>
    <xf numFmtId="0" fontId="0" fillId="21" borderId="20" xfId="0" applyFill="1" applyBorder="1" applyAlignment="1">
      <alignment horizontal="center" vertical="center"/>
    </xf>
    <xf numFmtId="0" fontId="0" fillId="0" borderId="85" xfId="0" applyFill="1" applyBorder="1" applyAlignment="1">
      <alignment horizontal="center" vertical="center"/>
    </xf>
    <xf numFmtId="0" fontId="0" fillId="0" borderId="42" xfId="0" applyFill="1" applyBorder="1" applyAlignment="1">
      <alignment horizontal="center" vertical="center"/>
    </xf>
    <xf numFmtId="9" fontId="41" fillId="4" borderId="0" xfId="0" applyNumberFormat="1" applyFont="1" applyFill="1" applyAlignment="1">
      <alignment horizontal="center" vertical="center" wrapText="1"/>
    </xf>
    <xf numFmtId="0" fontId="5" fillId="4" borderId="11" xfId="0" applyFont="1" applyFill="1" applyBorder="1" applyAlignment="1">
      <alignment horizontal="left" vertical="center" wrapText="1"/>
    </xf>
    <xf numFmtId="14" fontId="1" fillId="4" borderId="34" xfId="2" applyNumberFormat="1" applyFont="1" applyFill="1" applyBorder="1" applyAlignment="1" applyProtection="1">
      <alignment horizontal="center" vertical="center" wrapText="1"/>
      <protection hidden="1"/>
    </xf>
    <xf numFmtId="0" fontId="5" fillId="4" borderId="6" xfId="0" applyFont="1" applyFill="1" applyBorder="1" applyAlignment="1">
      <alignment horizontal="left" vertical="center" wrapText="1"/>
    </xf>
    <xf numFmtId="0" fontId="42" fillId="4" borderId="37" xfId="1" applyFont="1" applyFill="1" applyBorder="1" applyAlignment="1">
      <alignment horizontal="center" vertical="center" wrapText="1"/>
    </xf>
    <xf numFmtId="0" fontId="16" fillId="4" borderId="85" xfId="0" applyFont="1" applyFill="1" applyBorder="1" applyAlignment="1">
      <alignment horizontal="center" vertical="center" wrapText="1"/>
    </xf>
    <xf numFmtId="0" fontId="16" fillId="4" borderId="65" xfId="0" applyFont="1" applyFill="1" applyBorder="1" applyAlignment="1">
      <alignment horizontal="center" vertical="center" wrapText="1"/>
    </xf>
    <xf numFmtId="0" fontId="5" fillId="4" borderId="42" xfId="0" applyFont="1" applyFill="1" applyBorder="1" applyAlignment="1">
      <alignment horizontal="left" vertical="center" wrapText="1"/>
    </xf>
    <xf numFmtId="0" fontId="5" fillId="4" borderId="0" xfId="0" applyFont="1" applyFill="1" applyAlignment="1">
      <alignment horizontal="center" vertical="center"/>
    </xf>
    <xf numFmtId="0" fontId="0" fillId="4" borderId="0" xfId="0" applyFill="1" applyAlignment="1">
      <alignment horizontal="center" vertical="center"/>
    </xf>
    <xf numFmtId="14" fontId="1" fillId="4" borderId="28" xfId="2" applyNumberFormat="1" applyFont="1" applyFill="1" applyBorder="1" applyAlignment="1" applyProtection="1">
      <alignment horizontal="center" vertical="center" wrapText="1"/>
      <protection hidden="1"/>
    </xf>
    <xf numFmtId="0" fontId="6" fillId="0" borderId="35"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6"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9" fillId="0" borderId="51" xfId="0" applyFont="1" applyBorder="1" applyAlignment="1">
      <alignment horizontal="center" vertical="center"/>
    </xf>
    <xf numFmtId="0" fontId="9" fillId="0" borderId="27"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wrapText="1"/>
    </xf>
    <xf numFmtId="0" fontId="9" fillId="0" borderId="88" xfId="0" applyFont="1"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48" fillId="0" borderId="0" xfId="0" applyFont="1"/>
    <xf numFmtId="0" fontId="30" fillId="2" borderId="0" xfId="0" applyFont="1" applyFill="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28"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49" fillId="0" borderId="0" xfId="0" applyFont="1" applyAlignment="1">
      <alignment vertical="center"/>
    </xf>
    <xf numFmtId="0" fontId="50" fillId="0" borderId="0" xfId="0" applyFont="1"/>
    <xf numFmtId="0" fontId="9" fillId="0" borderId="33"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87" xfId="0" applyFont="1" applyBorder="1" applyAlignment="1">
      <alignment horizontal="justify" vertical="center" wrapText="1"/>
    </xf>
    <xf numFmtId="0" fontId="0" fillId="0" borderId="88" xfId="0" applyBorder="1" applyAlignment="1">
      <alignment vertical="center" wrapText="1"/>
    </xf>
    <xf numFmtId="0" fontId="50" fillId="0" borderId="0" xfId="0" applyFont="1" applyAlignment="1">
      <alignment horizontal="justify" vertical="center"/>
    </xf>
    <xf numFmtId="0" fontId="21" fillId="0" borderId="0" xfId="0" applyFont="1" applyAlignment="1">
      <alignment horizontal="justify" vertical="center"/>
    </xf>
    <xf numFmtId="0" fontId="52" fillId="0" borderId="51" xfId="0" applyFont="1" applyBorder="1" applyAlignment="1">
      <alignment horizontal="center" vertical="center" wrapText="1"/>
    </xf>
    <xf numFmtId="0" fontId="52" fillId="0" borderId="2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2" xfId="0" applyFont="1" applyBorder="1" applyAlignment="1">
      <alignment horizontal="justify" vertical="center" wrapText="1"/>
    </xf>
    <xf numFmtId="0" fontId="50" fillId="0" borderId="0" xfId="0" applyFont="1" applyAlignment="1">
      <alignment vertical="center"/>
    </xf>
    <xf numFmtId="0" fontId="9" fillId="0" borderId="27" xfId="0" applyFont="1" applyBorder="1" applyAlignment="1">
      <alignment horizontal="center" vertical="center" wrapText="1"/>
    </xf>
    <xf numFmtId="0" fontId="21" fillId="0" borderId="0" xfId="0" applyFont="1" applyAlignment="1">
      <alignment horizontal="center" vertical="center"/>
    </xf>
    <xf numFmtId="0" fontId="21"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14" fontId="21" fillId="2" borderId="0" xfId="0" applyNumberFormat="1" applyFont="1" applyFill="1" applyBorder="1" applyAlignment="1">
      <alignment horizontal="center" vertical="center"/>
    </xf>
    <xf numFmtId="14" fontId="21" fillId="0" borderId="0" xfId="0" applyNumberFormat="1" applyFont="1" applyFill="1" applyBorder="1" applyAlignment="1">
      <alignment horizontal="center" vertical="center"/>
    </xf>
    <xf numFmtId="0" fontId="21" fillId="0" borderId="11" xfId="0" applyFont="1" applyFill="1" applyBorder="1" applyAlignment="1">
      <alignment horizontal="left" vertical="center" wrapText="1"/>
    </xf>
    <xf numFmtId="14" fontId="25" fillId="9" borderId="11" xfId="2" applyNumberFormat="1" applyFont="1" applyFill="1" applyBorder="1" applyAlignment="1" applyProtection="1">
      <alignment horizontal="center" vertical="center" wrapText="1"/>
      <protection hidden="1"/>
    </xf>
    <xf numFmtId="14" fontId="25" fillId="0" borderId="11" xfId="2" applyNumberFormat="1" applyFont="1" applyFill="1" applyBorder="1" applyAlignment="1" applyProtection="1">
      <alignment horizontal="center" vertical="center" wrapText="1"/>
      <protection hidden="1"/>
    </xf>
    <xf numFmtId="0" fontId="25" fillId="0" borderId="11" xfId="1" applyFont="1" applyFill="1" applyBorder="1" applyAlignment="1">
      <alignment horizontal="left" vertical="center" wrapText="1"/>
    </xf>
    <xf numFmtId="0" fontId="21" fillId="9" borderId="0" xfId="0" applyFont="1" applyFill="1" applyAlignment="1">
      <alignment horizontal="center" vertical="center"/>
    </xf>
    <xf numFmtId="0" fontId="25" fillId="0" borderId="2" xfId="2" applyFont="1" applyFill="1" applyBorder="1" applyAlignment="1" applyProtection="1">
      <alignment horizontal="left" vertical="center" wrapText="1"/>
      <protection hidden="1"/>
    </xf>
    <xf numFmtId="14" fontId="25" fillId="9" borderId="2" xfId="2" applyNumberFormat="1" applyFont="1" applyFill="1" applyBorder="1" applyAlignment="1" applyProtection="1">
      <alignment horizontal="center" vertical="center" wrapText="1"/>
      <protection hidden="1"/>
    </xf>
    <xf numFmtId="14" fontId="25" fillId="0" borderId="2" xfId="2" applyNumberFormat="1" applyFont="1" applyFill="1" applyBorder="1" applyAlignment="1" applyProtection="1">
      <alignment horizontal="center" vertical="center" wrapText="1"/>
      <protection hidden="1"/>
    </xf>
    <xf numFmtId="0" fontId="25" fillId="9"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0" xfId="0" applyFont="1" applyFill="1" applyBorder="1" applyAlignment="1">
      <alignment vertical="center"/>
    </xf>
    <xf numFmtId="0" fontId="28" fillId="0" borderId="5"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 xfId="1" applyFont="1" applyFill="1" applyBorder="1" applyAlignment="1">
      <alignment vertical="center" wrapText="1"/>
    </xf>
    <xf numFmtId="0" fontId="21" fillId="0" borderId="2" xfId="0" applyFont="1" applyFill="1" applyBorder="1" applyAlignment="1">
      <alignment horizontal="justify" vertical="center"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14" fontId="21" fillId="2" borderId="0" xfId="0" applyNumberFormat="1" applyFont="1" applyFill="1" applyAlignment="1">
      <alignment horizontal="center" vertical="center"/>
    </xf>
    <xf numFmtId="14" fontId="21" fillId="0" borderId="0" xfId="0" applyNumberFormat="1" applyFont="1" applyFill="1" applyAlignment="1">
      <alignment horizontal="center" vertical="center"/>
    </xf>
    <xf numFmtId="0" fontId="25" fillId="0" borderId="31" xfId="2" applyFont="1" applyFill="1" applyBorder="1" applyAlignment="1" applyProtection="1">
      <alignment horizontal="left" vertical="center" wrapText="1"/>
      <protection hidden="1"/>
    </xf>
    <xf numFmtId="0" fontId="21" fillId="0" borderId="31" xfId="0" applyFont="1" applyFill="1" applyBorder="1" applyAlignment="1">
      <alignment horizontal="center" vertical="center"/>
    </xf>
    <xf numFmtId="0" fontId="25" fillId="0" borderId="31" xfId="1" applyFont="1" applyFill="1" applyBorder="1" applyAlignment="1">
      <alignment horizontal="left" vertical="center" wrapText="1"/>
    </xf>
    <xf numFmtId="0" fontId="25" fillId="0" borderId="2" xfId="0" applyFont="1" applyFill="1" applyBorder="1" applyAlignment="1">
      <alignment vertical="center" wrapText="1"/>
    </xf>
    <xf numFmtId="0" fontId="25" fillId="28" borderId="2" xfId="1" applyFont="1" applyFill="1" applyBorder="1" applyAlignment="1">
      <alignment horizontal="center" vertical="center" wrapText="1"/>
    </xf>
    <xf numFmtId="0" fontId="25" fillId="0" borderId="2" xfId="0" applyFont="1" applyFill="1" applyBorder="1" applyAlignment="1">
      <alignment horizontal="left" vertical="top" wrapText="1"/>
    </xf>
    <xf numFmtId="14" fontId="21" fillId="0" borderId="2" xfId="0" applyNumberFormat="1" applyFont="1" applyFill="1" applyBorder="1" applyAlignment="1">
      <alignment horizontal="center" vertical="center" wrapText="1"/>
    </xf>
    <xf numFmtId="0" fontId="21" fillId="9" borderId="31" xfId="0" applyFont="1" applyFill="1" applyBorder="1" applyAlignment="1">
      <alignment horizontal="center" vertical="center" wrapText="1"/>
    </xf>
    <xf numFmtId="0" fontId="25" fillId="0" borderId="9" xfId="1" applyFont="1" applyFill="1" applyBorder="1" applyAlignment="1">
      <alignment horizontal="left" vertical="center" wrapText="1"/>
    </xf>
    <xf numFmtId="0" fontId="25" fillId="0" borderId="3" xfId="1" applyFont="1" applyFill="1" applyBorder="1" applyAlignment="1">
      <alignment horizontal="left" vertical="center" wrapText="1"/>
    </xf>
    <xf numFmtId="0" fontId="25" fillId="0" borderId="3" xfId="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56" fillId="0" borderId="0" xfId="0" applyFont="1" applyAlignment="1">
      <alignment vertical="center"/>
    </xf>
    <xf numFmtId="0" fontId="57" fillId="0" borderId="0" xfId="0" applyFont="1" applyAlignment="1">
      <alignment vertical="center"/>
    </xf>
    <xf numFmtId="0" fontId="28" fillId="0" borderId="54" xfId="0" applyFont="1" applyFill="1" applyBorder="1" applyAlignment="1">
      <alignment horizontal="center" vertical="center"/>
    </xf>
    <xf numFmtId="0" fontId="25" fillId="0" borderId="6" xfId="1" applyFont="1" applyFill="1" applyBorder="1" applyAlignment="1">
      <alignment horizontal="left" vertical="center" wrapText="1"/>
    </xf>
    <xf numFmtId="0" fontId="25" fillId="0" borderId="5" xfId="1"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0" fillId="26" borderId="14" xfId="0" applyFont="1" applyFill="1" applyBorder="1" applyAlignment="1">
      <alignment horizontal="center" vertical="center" wrapText="1"/>
    </xf>
    <xf numFmtId="0" fontId="20" fillId="26" borderId="55" xfId="0" applyFont="1" applyFill="1" applyBorder="1" applyAlignment="1">
      <alignment horizontal="center" vertical="center" wrapText="1"/>
    </xf>
    <xf numFmtId="0" fontId="20" fillId="21" borderId="14" xfId="0" applyFont="1" applyFill="1" applyBorder="1" applyAlignment="1">
      <alignment horizontal="center" vertical="center" wrapText="1"/>
    </xf>
    <xf numFmtId="0" fontId="25" fillId="0" borderId="15" xfId="1" applyFont="1" applyFill="1" applyBorder="1" applyAlignment="1">
      <alignment horizontal="left" vertical="center" wrapText="1"/>
    </xf>
    <xf numFmtId="0" fontId="25" fillId="0" borderId="15" xfId="1" applyFont="1" applyFill="1" applyBorder="1" applyAlignment="1">
      <alignment horizontal="center" vertical="center" wrapText="1"/>
    </xf>
    <xf numFmtId="0" fontId="25" fillId="0" borderId="15" xfId="1" applyFont="1" applyFill="1" applyBorder="1" applyAlignment="1">
      <alignment vertical="center" wrapText="1"/>
    </xf>
    <xf numFmtId="0" fontId="22" fillId="3" borderId="0" xfId="0" applyFont="1" applyFill="1" applyBorder="1" applyAlignment="1">
      <alignment horizontal="center" vertical="center"/>
    </xf>
    <xf numFmtId="0" fontId="21" fillId="0" borderId="15" xfId="0" applyFont="1" applyFill="1" applyBorder="1" applyAlignment="1">
      <alignment horizontal="center" vertical="center" wrapText="1"/>
    </xf>
    <xf numFmtId="0" fontId="54" fillId="28" borderId="2"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5" fillId="0" borderId="2" xfId="1" applyFont="1" applyFill="1" applyBorder="1" applyAlignment="1">
      <alignment horizontal="left" vertical="center" wrapText="1"/>
    </xf>
    <xf numFmtId="0" fontId="25" fillId="0" borderId="15" xfId="0" applyFont="1" applyFill="1" applyBorder="1" applyAlignment="1">
      <alignment horizontal="center" vertical="center" wrapText="1"/>
    </xf>
    <xf numFmtId="0" fontId="21" fillId="0" borderId="54" xfId="0" applyFont="1" applyFill="1" applyBorder="1" applyAlignment="1">
      <alignment vertical="center" wrapText="1"/>
    </xf>
    <xf numFmtId="0" fontId="25" fillId="0" borderId="54" xfId="2" applyFont="1" applyFill="1" applyBorder="1" applyAlignment="1" applyProtection="1">
      <alignment vertical="center" wrapText="1"/>
      <protection hidden="1"/>
    </xf>
    <xf numFmtId="0" fontId="28" fillId="0" borderId="54" xfId="0" applyFont="1" applyFill="1" applyBorder="1" applyAlignment="1">
      <alignment vertical="center" wrapText="1"/>
    </xf>
    <xf numFmtId="2" fontId="28" fillId="0" borderId="54" xfId="0" applyNumberFormat="1" applyFont="1" applyFill="1" applyBorder="1" applyAlignment="1">
      <alignment vertical="center" wrapText="1"/>
    </xf>
    <xf numFmtId="0" fontId="21" fillId="9" borderId="6" xfId="0" applyFont="1" applyFill="1" applyBorder="1" applyAlignment="1">
      <alignment vertical="center"/>
    </xf>
    <xf numFmtId="0" fontId="27" fillId="5" borderId="2" xfId="0" applyFont="1" applyFill="1" applyBorder="1" applyAlignment="1">
      <alignment horizontal="center" vertical="center" wrapText="1"/>
    </xf>
    <xf numFmtId="0" fontId="21" fillId="0" borderId="2" xfId="0" applyFont="1" applyBorder="1" applyAlignment="1">
      <alignment vertical="center" wrapText="1"/>
    </xf>
    <xf numFmtId="14" fontId="21" fillId="0" borderId="2" xfId="0" applyNumberFormat="1" applyFont="1" applyBorder="1" applyAlignment="1">
      <alignment horizontal="center" vertical="center" wrapText="1"/>
    </xf>
    <xf numFmtId="0" fontId="21" fillId="0" borderId="54" xfId="0" applyFont="1" applyBorder="1" applyAlignment="1">
      <alignment vertical="center" wrapText="1"/>
    </xf>
    <xf numFmtId="0" fontId="16" fillId="4" borderId="42"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21" fillId="0" borderId="2" xfId="0" applyFont="1" applyBorder="1" applyAlignment="1">
      <alignment horizontal="center" vertical="center"/>
    </xf>
    <xf numFmtId="0" fontId="25" fillId="9" borderId="5" xfId="1" applyFont="1" applyFill="1" applyBorder="1" applyAlignment="1">
      <alignment horizontal="center" vertical="center" wrapText="1"/>
    </xf>
    <xf numFmtId="0" fontId="21" fillId="0" borderId="54" xfId="0" applyFont="1" applyBorder="1" applyAlignment="1">
      <alignment horizontal="center" vertical="center"/>
    </xf>
    <xf numFmtId="0" fontId="21" fillId="9" borderId="2" xfId="0" applyFont="1" applyFill="1" applyBorder="1" applyAlignment="1">
      <alignment horizontal="center" vertical="center"/>
    </xf>
    <xf numFmtId="0" fontId="21" fillId="9" borderId="54" xfId="0" applyFont="1" applyFill="1" applyBorder="1" applyAlignment="1">
      <alignment horizontal="center" vertical="center"/>
    </xf>
    <xf numFmtId="0" fontId="21" fillId="9" borderId="6"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5" fillId="27" borderId="2"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25" fillId="0" borderId="6" xfId="2" applyFont="1" applyFill="1" applyBorder="1" applyAlignment="1" applyProtection="1">
      <alignment horizontal="center" vertical="center" wrapText="1"/>
      <protection hidden="1"/>
    </xf>
    <xf numFmtId="0" fontId="25" fillId="0" borderId="54" xfId="1" applyFont="1" applyFill="1" applyBorder="1" applyAlignment="1">
      <alignment horizontal="center" vertical="center" wrapText="1"/>
    </xf>
    <xf numFmtId="0" fontId="21" fillId="0" borderId="37" xfId="0" applyFont="1" applyFill="1" applyBorder="1" applyAlignment="1">
      <alignment horizontal="center" vertical="center"/>
    </xf>
    <xf numFmtId="0" fontId="21" fillId="0" borderId="54" xfId="0" applyFont="1" applyFill="1" applyBorder="1" applyAlignment="1">
      <alignment horizontal="center" vertical="center"/>
    </xf>
    <xf numFmtId="0" fontId="22" fillId="0" borderId="2" xfId="0" applyFont="1" applyFill="1" applyBorder="1" applyAlignment="1">
      <alignment horizontal="center" vertical="center"/>
    </xf>
    <xf numFmtId="0" fontId="25" fillId="0" borderId="5" xfId="2" applyFont="1" applyFill="1" applyBorder="1" applyAlignment="1" applyProtection="1">
      <alignment horizontal="center" vertical="center" wrapText="1"/>
      <protection hidden="1"/>
    </xf>
    <xf numFmtId="0" fontId="25" fillId="0" borderId="2" xfId="0" applyFont="1" applyFill="1" applyBorder="1" applyAlignment="1">
      <alignment horizontal="center" vertical="center" wrapText="1"/>
    </xf>
    <xf numFmtId="0" fontId="27"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8" fillId="0" borderId="2" xfId="0" applyFont="1" applyFill="1" applyBorder="1" applyAlignment="1">
      <alignment horizontal="center" vertical="center"/>
    </xf>
    <xf numFmtId="0" fontId="20"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25" fillId="0" borderId="54" xfId="0" applyFont="1" applyBorder="1" applyAlignment="1">
      <alignment horizontal="center" vertical="center" wrapText="1"/>
    </xf>
    <xf numFmtId="0" fontId="25"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4" xfId="0" applyFont="1" applyBorder="1" applyAlignment="1">
      <alignment horizontal="center" vertical="center" wrapText="1"/>
    </xf>
    <xf numFmtId="0" fontId="25" fillId="0" borderId="2" xfId="2" applyFont="1" applyBorder="1" applyAlignment="1" applyProtection="1">
      <alignment horizontal="center" vertical="center" wrapText="1"/>
      <protection hidden="1"/>
    </xf>
    <xf numFmtId="0" fontId="25" fillId="0" borderId="54" xfId="2" applyFont="1" applyBorder="1" applyAlignment="1" applyProtection="1">
      <alignment horizontal="center" vertical="center" wrapText="1"/>
      <protection hidden="1"/>
    </xf>
    <xf numFmtId="0" fontId="25" fillId="0" borderId="2" xfId="1" applyFont="1" applyBorder="1" applyAlignment="1">
      <alignment horizontal="left" vertical="center" wrapText="1"/>
    </xf>
    <xf numFmtId="0" fontId="25" fillId="0" borderId="54" xfId="1" applyFont="1" applyBorder="1" applyAlignment="1">
      <alignment horizontal="left" vertical="center" wrapText="1"/>
    </xf>
    <xf numFmtId="0" fontId="25" fillId="0" borderId="2" xfId="1" applyFont="1" applyBorder="1" applyAlignment="1">
      <alignment horizontal="center" vertical="center" wrapText="1"/>
    </xf>
    <xf numFmtId="0" fontId="25" fillId="0" borderId="54" xfId="1" applyFont="1" applyBorder="1" applyAlignment="1">
      <alignment horizontal="center" vertical="center" wrapText="1"/>
    </xf>
    <xf numFmtId="0" fontId="0" fillId="0" borderId="0" xfId="0" applyAlignment="1">
      <alignment vertical="center"/>
    </xf>
    <xf numFmtId="0" fontId="9" fillId="0" borderId="52" xfId="0" applyFont="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 fillId="0" borderId="11" xfId="0" applyFont="1" applyBorder="1" applyAlignment="1">
      <alignment horizontal="center" vertical="center" wrapText="1"/>
    </xf>
    <xf numFmtId="0" fontId="5" fillId="4" borderId="6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5" fillId="4" borderId="6" xfId="0" applyFont="1" applyFill="1" applyBorder="1" applyAlignment="1">
      <alignment horizontal="center" vertical="center" wrapText="1"/>
    </xf>
    <xf numFmtId="0" fontId="8" fillId="0" borderId="2" xfId="1" applyFont="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5" fillId="4" borderId="24"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0" fontId="0" fillId="0" borderId="54" xfId="0" applyBorder="1" applyAlignment="1">
      <alignment horizontal="center" vertical="center"/>
    </xf>
    <xf numFmtId="0" fontId="5" fillId="8" borderId="54"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6" fillId="4" borderId="5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71" xfId="0" applyFont="1" applyFill="1" applyBorder="1" applyAlignment="1">
      <alignment horizontal="center" vertical="center" wrapText="1"/>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4" fillId="4" borderId="42"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4" fillId="4" borderId="45"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4" fillId="0" borderId="65" xfId="1" applyFont="1" applyBorder="1" applyAlignment="1">
      <alignment horizontal="center" vertical="center" wrapText="1"/>
    </xf>
    <xf numFmtId="9" fontId="4" fillId="4" borderId="45" xfId="1" applyNumberFormat="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9" fillId="9" borderId="2" xfId="0" applyFont="1" applyFill="1" applyBorder="1" applyAlignment="1">
      <alignment horizontal="left" vertical="center" wrapText="1"/>
    </xf>
    <xf numFmtId="0" fontId="1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5" fillId="0" borderId="54" xfId="1" applyFont="1" applyFill="1" applyBorder="1" applyAlignment="1">
      <alignment horizontal="center" vertical="center" wrapText="1"/>
    </xf>
    <xf numFmtId="0" fontId="54" fillId="9" borderId="54" xfId="0" applyFont="1" applyFill="1" applyBorder="1" applyAlignment="1">
      <alignment vertical="center" wrapText="1"/>
    </xf>
    <xf numFmtId="0" fontId="54" fillId="9" borderId="2" xfId="0" applyFont="1" applyFill="1" applyBorder="1" applyAlignment="1">
      <alignment horizontal="center" vertical="center" wrapText="1"/>
    </xf>
    <xf numFmtId="0" fontId="54" fillId="9" borderId="2" xfId="0" applyFont="1" applyFill="1" applyBorder="1" applyAlignment="1">
      <alignment horizontal="center" vertical="center"/>
    </xf>
    <xf numFmtId="0" fontId="54" fillId="0" borderId="2" xfId="0" applyFont="1" applyBorder="1" applyAlignment="1">
      <alignment horizontal="center" vertical="center"/>
    </xf>
    <xf numFmtId="0" fontId="54" fillId="0" borderId="54" xfId="0" applyFont="1" applyBorder="1" applyAlignment="1">
      <alignment horizontal="center" vertical="center"/>
    </xf>
    <xf numFmtId="0" fontId="54" fillId="9" borderId="2" xfId="0" applyFont="1" applyFill="1" applyBorder="1" applyAlignment="1">
      <alignment horizontal="left" vertical="center" wrapText="1"/>
    </xf>
    <xf numFmtId="9" fontId="54" fillId="19" borderId="2" xfId="0" applyNumberFormat="1" applyFont="1" applyFill="1" applyBorder="1" applyAlignment="1">
      <alignment horizontal="center" vertical="center"/>
    </xf>
    <xf numFmtId="0" fontId="27" fillId="16" borderId="2" xfId="0" applyFont="1" applyFill="1" applyBorder="1" applyAlignment="1">
      <alignment horizontal="center" vertical="center" wrapText="1"/>
    </xf>
    <xf numFmtId="0" fontId="58" fillId="0" borderId="0" xfId="0" applyFont="1" applyAlignment="1">
      <alignment horizontal="center" vertical="center"/>
    </xf>
    <xf numFmtId="0" fontId="58" fillId="0" borderId="0" xfId="0" applyFont="1" applyBorder="1" applyAlignment="1">
      <alignment horizontal="center" vertical="center"/>
    </xf>
    <xf numFmtId="0" fontId="54" fillId="9" borderId="2" xfId="0" applyFont="1" applyFill="1" applyBorder="1" applyAlignment="1">
      <alignment vertical="center" wrapText="1"/>
    </xf>
    <xf numFmtId="0" fontId="54" fillId="9" borderId="2" xfId="0" applyFont="1" applyFill="1" applyBorder="1" applyAlignment="1">
      <alignment vertical="center"/>
    </xf>
    <xf numFmtId="0" fontId="54" fillId="0" borderId="54" xfId="0" applyFont="1" applyFill="1" applyBorder="1" applyAlignment="1">
      <alignment horizontal="center" vertical="center"/>
    </xf>
    <xf numFmtId="0" fontId="54" fillId="0" borderId="54" xfId="0" applyFont="1" applyBorder="1" applyAlignment="1">
      <alignment horizontal="left" vertical="center" wrapText="1"/>
    </xf>
    <xf numFmtId="0" fontId="54" fillId="37" borderId="2" xfId="0" applyFont="1" applyFill="1" applyBorder="1" applyAlignment="1">
      <alignment horizontal="center" vertical="center"/>
    </xf>
    <xf numFmtId="0" fontId="17" fillId="0" borderId="20" xfId="2" applyFont="1" applyBorder="1" applyAlignment="1" applyProtection="1">
      <alignment horizontal="center" vertical="center" wrapText="1"/>
      <protection hidden="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8" fillId="0" borderId="20" xfId="2" applyFont="1" applyBorder="1" applyAlignment="1" applyProtection="1">
      <alignment horizontal="center" vertical="center" wrapText="1"/>
      <protection hidden="1"/>
    </xf>
    <xf numFmtId="0" fontId="8" fillId="0" borderId="2" xfId="1" applyFont="1" applyFill="1" applyBorder="1" applyAlignment="1">
      <alignment horizontal="center" vertical="center" wrapText="1"/>
    </xf>
    <xf numFmtId="0" fontId="5" fillId="2" borderId="5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9" fillId="9" borderId="54" xfId="0" applyFont="1" applyFill="1" applyBorder="1" applyAlignment="1">
      <alignment horizontal="left" vertical="center" wrapText="1"/>
    </xf>
    <xf numFmtId="0" fontId="0" fillId="9" borderId="54" xfId="0" applyFont="1" applyFill="1" applyBorder="1" applyAlignment="1">
      <alignment horizontal="center" vertical="center"/>
    </xf>
    <xf numFmtId="0" fontId="30" fillId="9" borderId="54"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7" fillId="0" borderId="2"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10" fillId="9" borderId="54" xfId="0" applyFont="1" applyFill="1" applyBorder="1" applyAlignment="1">
      <alignment horizontal="center" vertical="center"/>
    </xf>
    <xf numFmtId="0" fontId="0" fillId="9" borderId="2" xfId="0" applyFont="1" applyFill="1" applyBorder="1" applyAlignment="1">
      <alignment horizontal="center" vertical="center"/>
    </xf>
    <xf numFmtId="0" fontId="8" fillId="9"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30" fillId="9" borderId="2" xfId="0" applyFont="1" applyFill="1" applyBorder="1" applyAlignment="1">
      <alignment vertical="center" wrapText="1"/>
    </xf>
    <xf numFmtId="0" fontId="0" fillId="9" borderId="54" xfId="0" applyFont="1" applyFill="1" applyBorder="1" applyAlignment="1">
      <alignment horizontal="left" vertical="center" wrapText="1"/>
    </xf>
    <xf numFmtId="0" fontId="8" fillId="0"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xf>
    <xf numFmtId="0" fontId="16" fillId="0" borderId="54" xfId="0" applyFont="1" applyFill="1" applyBorder="1" applyAlignment="1">
      <alignment horizontal="center" vertical="center" wrapText="1"/>
    </xf>
    <xf numFmtId="0" fontId="0" fillId="9" borderId="54" xfId="0" applyFont="1" applyFill="1" applyBorder="1" applyAlignment="1">
      <alignment horizontal="center" vertical="center" wrapText="1"/>
    </xf>
    <xf numFmtId="0" fontId="30" fillId="9" borderId="54" xfId="0" applyFont="1" applyFill="1" applyBorder="1" applyAlignment="1">
      <alignment vertical="center" wrapText="1"/>
    </xf>
    <xf numFmtId="0" fontId="19" fillId="9" borderId="2" xfId="0" applyFont="1" applyFill="1" applyBorder="1" applyAlignment="1">
      <alignment horizontal="left" vertical="center" wrapText="1"/>
    </xf>
    <xf numFmtId="1" fontId="16" fillId="0" borderId="54" xfId="0" applyNumberFormat="1" applyFont="1" applyFill="1" applyBorder="1" applyAlignment="1">
      <alignment horizontal="center" vertical="center" wrapText="1"/>
    </xf>
    <xf numFmtId="0" fontId="8" fillId="9" borderId="54" xfId="0" applyFont="1" applyFill="1" applyBorder="1" applyAlignment="1">
      <alignment horizontal="center" vertical="center"/>
    </xf>
    <xf numFmtId="0" fontId="16" fillId="0" borderId="2" xfId="0" applyFont="1" applyFill="1" applyBorder="1" applyAlignment="1">
      <alignment vertical="center" wrapText="1"/>
    </xf>
    <xf numFmtId="2" fontId="16" fillId="0" borderId="2" xfId="0" applyNumberFormat="1" applyFont="1" applyFill="1" applyBorder="1" applyAlignment="1">
      <alignment horizontal="center" vertical="center" wrapText="1"/>
    </xf>
    <xf numFmtId="0" fontId="16" fillId="9" borderId="2" xfId="0" applyFont="1" applyFill="1" applyBorder="1" applyAlignment="1">
      <alignment horizontal="center" vertical="center"/>
    </xf>
    <xf numFmtId="0" fontId="16" fillId="0" borderId="11" xfId="0" applyFont="1" applyFill="1" applyBorder="1" applyAlignment="1">
      <alignment horizontal="center" vertical="center" wrapText="1"/>
    </xf>
    <xf numFmtId="0" fontId="16" fillId="9" borderId="31" xfId="0" applyFont="1" applyFill="1" applyBorder="1" applyAlignment="1">
      <alignment horizontal="center" vertical="center"/>
    </xf>
    <xf numFmtId="0" fontId="10" fillId="9" borderId="31" xfId="0" applyFont="1" applyFill="1" applyBorder="1" applyAlignment="1">
      <alignment horizontal="center" vertical="center"/>
    </xf>
    <xf numFmtId="0" fontId="0" fillId="9" borderId="31" xfId="0" applyFont="1" applyFill="1" applyBorder="1" applyAlignment="1">
      <alignment horizontal="center" vertical="center"/>
    </xf>
    <xf numFmtId="0" fontId="30" fillId="9" borderId="31" xfId="0" applyFont="1" applyFill="1" applyBorder="1" applyAlignment="1">
      <alignment horizontal="center" vertical="center" wrapText="1"/>
    </xf>
    <xf numFmtId="0" fontId="0" fillId="9" borderId="31" xfId="0" applyFont="1" applyFill="1" applyBorder="1" applyAlignment="1">
      <alignment horizontal="left" vertical="center" wrapText="1"/>
    </xf>
    <xf numFmtId="0" fontId="8" fillId="9" borderId="31" xfId="2" applyFont="1" applyFill="1" applyBorder="1" applyAlignment="1" applyProtection="1">
      <alignment horizontal="center" vertical="center" wrapText="1"/>
      <protection hidden="1"/>
    </xf>
    <xf numFmtId="0" fontId="54" fillId="9" borderId="54" xfId="0" applyFont="1" applyFill="1" applyBorder="1" applyAlignment="1">
      <alignment horizontal="left" vertical="center" wrapText="1"/>
    </xf>
    <xf numFmtId="0" fontId="30" fillId="9" borderId="31" xfId="0" applyFont="1" applyFill="1" applyBorder="1" applyAlignment="1">
      <alignment vertical="center" wrapText="1"/>
    </xf>
    <xf numFmtId="0" fontId="8" fillId="9" borderId="31" xfId="1" applyFont="1" applyFill="1" applyBorder="1" applyAlignment="1">
      <alignment horizontal="center" vertical="center" wrapText="1"/>
    </xf>
    <xf numFmtId="2" fontId="16" fillId="0" borderId="31" xfId="0" applyNumberFormat="1"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7" fillId="0" borderId="31" xfId="2" applyFont="1" applyFill="1" applyBorder="1" applyAlignment="1" applyProtection="1">
      <alignment horizontal="center" vertical="center" wrapText="1"/>
      <protection hidden="1"/>
    </xf>
    <xf numFmtId="0" fontId="8" fillId="0" borderId="31" xfId="2" applyFont="1" applyFill="1" applyBorder="1" applyAlignment="1" applyProtection="1">
      <alignment horizontal="center" vertical="center" wrapText="1"/>
      <protection hidden="1"/>
    </xf>
    <xf numFmtId="0" fontId="8" fillId="9" borderId="31" xfId="1" applyFont="1" applyFill="1" applyBorder="1" applyAlignment="1">
      <alignment horizontal="left" vertical="center" wrapText="1"/>
    </xf>
    <xf numFmtId="0" fontId="29" fillId="9" borderId="91"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9" borderId="70" xfId="0" applyFont="1" applyFill="1" applyBorder="1" applyAlignment="1">
      <alignment horizontal="center" vertical="center" wrapText="1"/>
    </xf>
    <xf numFmtId="14" fontId="6" fillId="4" borderId="85" xfId="0" applyNumberFormat="1" applyFont="1" applyFill="1" applyBorder="1" applyAlignment="1">
      <alignment horizontal="center" vertical="center" wrapText="1"/>
    </xf>
    <xf numFmtId="14" fontId="17" fillId="9" borderId="8" xfId="2" applyNumberFormat="1" applyFont="1" applyFill="1" applyBorder="1" applyAlignment="1" applyProtection="1">
      <alignment horizontal="center" vertical="center" wrapText="1"/>
      <protection hidden="1"/>
    </xf>
    <xf numFmtId="14" fontId="17" fillId="9" borderId="4" xfId="2" applyNumberFormat="1" applyFont="1" applyFill="1" applyBorder="1" applyAlignment="1" applyProtection="1">
      <alignment horizontal="center" vertical="center" wrapText="1"/>
      <protection hidden="1"/>
    </xf>
    <xf numFmtId="14" fontId="17" fillId="9" borderId="70" xfId="2" applyNumberFormat="1" applyFont="1" applyFill="1" applyBorder="1" applyAlignment="1" applyProtection="1">
      <alignment horizontal="center" vertical="center" wrapText="1"/>
      <protection hidden="1"/>
    </xf>
    <xf numFmtId="14" fontId="17" fillId="0" borderId="4" xfId="2" applyNumberFormat="1" applyFont="1" applyBorder="1" applyAlignment="1" applyProtection="1">
      <alignment horizontal="center" vertical="center" wrapText="1"/>
      <protection hidden="1"/>
    </xf>
    <xf numFmtId="0" fontId="6" fillId="0" borderId="29" xfId="0" applyFont="1" applyFill="1" applyBorder="1" applyAlignment="1">
      <alignment horizontal="center" vertical="center" wrapText="1"/>
    </xf>
    <xf numFmtId="0" fontId="0" fillId="9" borderId="14" xfId="0" applyFill="1" applyBorder="1" applyAlignment="1">
      <alignment horizontal="center" vertical="center"/>
    </xf>
    <xf numFmtId="0" fontId="8" fillId="9" borderId="44" xfId="1" applyFont="1" applyFill="1" applyBorder="1" applyAlignment="1">
      <alignment horizontal="center" vertical="center" wrapText="1"/>
    </xf>
    <xf numFmtId="0" fontId="8" fillId="9" borderId="15" xfId="1" applyFont="1" applyFill="1" applyBorder="1" applyAlignment="1">
      <alignment horizontal="center" vertical="center" wrapText="1"/>
    </xf>
    <xf numFmtId="0" fontId="8" fillId="9" borderId="56" xfId="1" applyFont="1" applyFill="1" applyBorder="1" applyAlignment="1">
      <alignment horizontal="center" vertical="center" wrapText="1"/>
    </xf>
    <xf numFmtId="0" fontId="0" fillId="0" borderId="19" xfId="0" applyFont="1" applyBorder="1" applyAlignment="1">
      <alignment horizontal="center" vertical="center"/>
    </xf>
    <xf numFmtId="0" fontId="29" fillId="2" borderId="17" xfId="0" applyFont="1" applyFill="1" applyBorder="1" applyAlignment="1">
      <alignment horizontal="center" vertical="center" wrapText="1"/>
    </xf>
    <xf numFmtId="0" fontId="30" fillId="4" borderId="20" xfId="0" applyFont="1" applyFill="1" applyBorder="1" applyAlignment="1">
      <alignment vertical="center" wrapText="1"/>
    </xf>
    <xf numFmtId="0" fontId="30" fillId="2" borderId="20"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20" xfId="0" applyFont="1" applyBorder="1" applyAlignment="1">
      <alignment horizontal="center" vertical="center" wrapText="1"/>
    </xf>
    <xf numFmtId="0" fontId="16" fillId="0" borderId="20" xfId="0" applyFont="1" applyBorder="1" applyAlignment="1">
      <alignment horizontal="center" vertical="center"/>
    </xf>
    <xf numFmtId="0" fontId="10" fillId="0" borderId="20" xfId="0" applyFont="1" applyBorder="1" applyAlignment="1">
      <alignment horizontal="center" vertical="center"/>
    </xf>
    <xf numFmtId="0" fontId="8" fillId="10" borderId="20" xfId="1" applyFont="1" applyFill="1" applyBorder="1" applyAlignment="1">
      <alignment horizontal="center" vertical="center" wrapText="1"/>
    </xf>
    <xf numFmtId="0" fontId="0" fillId="0" borderId="20" xfId="0" applyFont="1" applyBorder="1" applyAlignment="1">
      <alignment vertical="center" wrapText="1"/>
    </xf>
    <xf numFmtId="2" fontId="16" fillId="4" borderId="20" xfId="0" applyNumberFormat="1" applyFont="1" applyFill="1" applyBorder="1" applyAlignment="1">
      <alignment horizontal="center" vertical="center" wrapText="1"/>
    </xf>
    <xf numFmtId="0" fontId="8" fillId="12" borderId="20" xfId="1" applyFont="1" applyFill="1" applyBorder="1" applyAlignment="1">
      <alignment horizontal="center" vertical="center" wrapText="1"/>
    </xf>
    <xf numFmtId="0" fontId="8" fillId="0" borderId="20" xfId="1" applyFont="1" applyBorder="1" applyAlignment="1">
      <alignment horizontal="left" vertical="center" wrapText="1"/>
    </xf>
    <xf numFmtId="0" fontId="8" fillId="0" borderId="21" xfId="1" applyFont="1" applyBorder="1" applyAlignment="1">
      <alignment horizontal="center" vertical="center" wrapText="1"/>
    </xf>
    <xf numFmtId="0" fontId="30" fillId="9" borderId="54" xfId="0" applyFont="1" applyFill="1" applyBorder="1" applyAlignment="1">
      <alignment vertical="top" wrapText="1"/>
    </xf>
    <xf numFmtId="0" fontId="58" fillId="0" borderId="0" xfId="0" applyFont="1" applyAlignment="1">
      <alignment horizontal="left" vertical="center"/>
    </xf>
    <xf numFmtId="0" fontId="58" fillId="0" borderId="0" xfId="0" applyFont="1" applyBorder="1" applyAlignment="1">
      <alignment horizontal="left" vertical="center"/>
    </xf>
    <xf numFmtId="0" fontId="54" fillId="9" borderId="54" xfId="0" applyFont="1" applyFill="1" applyBorder="1" applyAlignment="1">
      <alignment horizontal="left" vertical="top" wrapText="1"/>
    </xf>
    <xf numFmtId="0" fontId="54" fillId="37" borderId="5" xfId="0" applyFont="1" applyFill="1" applyBorder="1" applyAlignment="1">
      <alignment horizontal="left" vertical="center" wrapText="1"/>
    </xf>
    <xf numFmtId="0" fontId="54" fillId="37" borderId="2" xfId="0" applyFont="1" applyFill="1" applyBorder="1" applyAlignment="1">
      <alignment horizontal="left" vertical="center" wrapText="1"/>
    </xf>
    <xf numFmtId="0" fontId="18" fillId="2" borderId="3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42" xfId="0" applyFont="1" applyFill="1" applyBorder="1" applyAlignment="1">
      <alignment horizontal="center" vertical="top" wrapText="1"/>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19" fillId="0" borderId="47"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8" xfId="1" applyFont="1" applyBorder="1" applyAlignment="1">
      <alignment horizontal="center" vertical="center" wrapText="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16" fillId="4" borderId="3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7" fillId="0" borderId="31"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7" fillId="2" borderId="3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0" fontId="9" fillId="0" borderId="31" xfId="0" applyFont="1" applyBorder="1" applyAlignment="1">
      <alignment horizontal="center" vertical="center"/>
    </xf>
    <xf numFmtId="0" fontId="9" fillId="0" borderId="5" xfId="0" applyFont="1" applyBorder="1" applyAlignment="1">
      <alignment horizontal="center" vertical="center"/>
    </xf>
    <xf numFmtId="0" fontId="9" fillId="0" borderId="42" xfId="0" applyFont="1" applyBorder="1" applyAlignment="1">
      <alignment horizontal="center" vertical="center"/>
    </xf>
    <xf numFmtId="0" fontId="11" fillId="0" borderId="44"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8" fillId="0" borderId="3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2" xfId="0" applyFont="1" applyBorder="1" applyAlignment="1">
      <alignment horizontal="center" vertical="center" wrapTex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7" xfId="0" applyFont="1" applyFill="1" applyBorder="1" applyAlignment="1">
      <alignment horizontal="center" vertical="center"/>
    </xf>
    <xf numFmtId="0" fontId="27" fillId="4" borderId="7"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1"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1"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1" xfId="0" applyFont="1" applyFill="1" applyBorder="1" applyAlignment="1">
      <alignment horizontal="center" vertical="center" wrapText="1"/>
    </xf>
    <xf numFmtId="2" fontId="16" fillId="4" borderId="31" xfId="0" applyNumberFormat="1"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2" fontId="16" fillId="4" borderId="42" xfId="0" applyNumberFormat="1" applyFont="1" applyFill="1" applyBorder="1" applyAlignment="1">
      <alignment horizontal="center" vertical="center" wrapText="1"/>
    </xf>
    <xf numFmtId="0" fontId="17" fillId="0" borderId="11" xfId="2" applyFont="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hidden="1"/>
    </xf>
    <xf numFmtId="0" fontId="17"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54" fillId="9" borderId="54" xfId="0" applyFont="1" applyFill="1" applyBorder="1" applyAlignment="1">
      <alignment horizontal="left" vertical="center" wrapText="1"/>
    </xf>
    <xf numFmtId="0" fontId="54" fillId="9" borderId="6" xfId="0" applyFont="1" applyFill="1" applyBorder="1" applyAlignment="1">
      <alignment horizontal="left" vertical="center" wrapText="1"/>
    </xf>
    <xf numFmtId="0" fontId="54" fillId="9" borderId="54" xfId="0" applyFont="1" applyFill="1" applyBorder="1" applyAlignment="1">
      <alignment horizontal="center" vertical="center"/>
    </xf>
    <xf numFmtId="0" fontId="54" fillId="9" borderId="6" xfId="0" applyFont="1" applyFill="1" applyBorder="1" applyAlignment="1">
      <alignment horizontal="center" vertical="center"/>
    </xf>
    <xf numFmtId="0" fontId="25" fillId="27" borderId="2" xfId="1" applyFont="1" applyFill="1" applyBorder="1" applyAlignment="1">
      <alignment horizontal="center" vertical="center" wrapText="1"/>
    </xf>
    <xf numFmtId="0" fontId="25" fillId="9" borderId="2" xfId="1"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5" fillId="25" borderId="2" xfId="1" applyFont="1" applyFill="1" applyBorder="1" applyAlignment="1">
      <alignment horizontal="center" vertical="center" wrapText="1"/>
    </xf>
    <xf numFmtId="0" fontId="28" fillId="9" borderId="2" xfId="0" applyFont="1" applyFill="1" applyBorder="1" applyAlignment="1">
      <alignment horizontal="center" vertical="center"/>
    </xf>
    <xf numFmtId="0" fontId="21" fillId="9" borderId="2"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1" fillId="0" borderId="54" xfId="0" applyFont="1" applyFill="1" applyBorder="1" applyAlignment="1">
      <alignment horizontal="center" vertical="center"/>
    </xf>
    <xf numFmtId="0" fontId="21" fillId="0" borderId="5" xfId="0" applyFont="1" applyFill="1" applyBorder="1" applyAlignment="1">
      <alignment horizontal="center" vertical="center"/>
    </xf>
    <xf numFmtId="0" fontId="25" fillId="0" borderId="54" xfId="2" applyFont="1" applyFill="1" applyBorder="1" applyAlignment="1" applyProtection="1">
      <alignment horizontal="center" vertical="center" wrapText="1"/>
      <protection hidden="1"/>
    </xf>
    <xf numFmtId="0" fontId="25" fillId="0" borderId="5" xfId="2" applyFont="1" applyFill="1" applyBorder="1" applyAlignment="1" applyProtection="1">
      <alignment horizontal="center" vertical="center" wrapText="1"/>
      <protection hidden="1"/>
    </xf>
    <xf numFmtId="0" fontId="28" fillId="0" borderId="2" xfId="0" applyFont="1" applyBorder="1" applyAlignment="1">
      <alignment horizontal="center" vertical="center"/>
    </xf>
    <xf numFmtId="0" fontId="28" fillId="0" borderId="54" xfId="0" applyFont="1" applyBorder="1" applyAlignment="1">
      <alignment horizontal="center" vertical="center"/>
    </xf>
    <xf numFmtId="0" fontId="25" fillId="0" borderId="2" xfId="1" applyFont="1" applyBorder="1" applyAlignment="1">
      <alignment horizontal="left" vertical="center" wrapText="1"/>
    </xf>
    <xf numFmtId="0" fontId="25" fillId="0" borderId="54" xfId="1" applyFont="1" applyBorder="1" applyAlignment="1">
      <alignment horizontal="left" vertical="center" wrapText="1"/>
    </xf>
    <xf numFmtId="0" fontId="25" fillId="0" borderId="2" xfId="1" applyFont="1" applyBorder="1" applyAlignment="1">
      <alignment horizontal="center" vertical="center" wrapText="1"/>
    </xf>
    <xf numFmtId="0" fontId="25" fillId="0" borderId="54" xfId="1" applyFont="1" applyBorder="1" applyAlignment="1">
      <alignment horizontal="center" vertical="center" wrapText="1"/>
    </xf>
    <xf numFmtId="0" fontId="21" fillId="0" borderId="2" xfId="0" applyFont="1" applyBorder="1" applyAlignment="1">
      <alignment horizontal="center" vertical="center"/>
    </xf>
    <xf numFmtId="0" fontId="21" fillId="0" borderId="54" xfId="0" applyFont="1" applyBorder="1" applyAlignment="1">
      <alignment horizontal="center" vertical="center"/>
    </xf>
    <xf numFmtId="0" fontId="25" fillId="27" borderId="5" xfId="1" applyFont="1" applyFill="1" applyBorder="1" applyAlignment="1">
      <alignment horizontal="center" vertical="center" wrapText="1"/>
    </xf>
    <xf numFmtId="2" fontId="28" fillId="0" borderId="2" xfId="0" applyNumberFormat="1" applyFont="1" applyBorder="1" applyAlignment="1">
      <alignment horizontal="center" vertical="center" wrapText="1"/>
    </xf>
    <xf numFmtId="2" fontId="28" fillId="0" borderId="54"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54" xfId="0" applyFont="1" applyBorder="1" applyAlignment="1">
      <alignment horizontal="center" vertical="center" wrapText="1"/>
    </xf>
    <xf numFmtId="0" fontId="25" fillId="0" borderId="2" xfId="2" applyFont="1" applyBorder="1" applyAlignment="1" applyProtection="1">
      <alignment horizontal="center" vertical="center" wrapText="1"/>
      <protection hidden="1"/>
    </xf>
    <xf numFmtId="0" fontId="25" fillId="0" borderId="54" xfId="2" applyFont="1" applyBorder="1" applyAlignment="1" applyProtection="1">
      <alignment horizontal="center" vertical="center" wrapText="1"/>
      <protection hidden="1"/>
    </xf>
    <xf numFmtId="0" fontId="27" fillId="11" borderId="14" xfId="0" applyFont="1" applyFill="1" applyBorder="1" applyAlignment="1">
      <alignment horizontal="center" vertical="center" wrapText="1"/>
    </xf>
    <xf numFmtId="0" fontId="27" fillId="11" borderId="55" xfId="0"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7" fillId="0" borderId="5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5" fillId="0" borderId="2" xfId="0" applyFont="1" applyBorder="1" applyAlignment="1">
      <alignment horizontal="center" vertical="center" wrapText="1"/>
    </xf>
    <xf numFmtId="0" fontId="21" fillId="0" borderId="5" xfId="0" applyFont="1" applyBorder="1" applyAlignment="1">
      <alignment horizontal="center" vertical="center"/>
    </xf>
    <xf numFmtId="0" fontId="21" fillId="0" borderId="2" xfId="0" applyFont="1" applyBorder="1" applyAlignment="1">
      <alignment horizontal="center" vertical="center" wrapText="1"/>
    </xf>
    <xf numFmtId="0" fontId="28"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20" fillId="7" borderId="1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2" fontId="28" fillId="0" borderId="2" xfId="0" applyNumberFormat="1" applyFont="1" applyFill="1" applyBorder="1" applyAlignment="1">
      <alignment horizontal="center" vertical="center" wrapText="1"/>
    </xf>
    <xf numFmtId="0" fontId="25" fillId="27" borderId="54" xfId="1" applyFont="1" applyFill="1" applyBorder="1" applyAlignment="1">
      <alignment horizontal="center" vertical="center" wrapText="1"/>
    </xf>
    <xf numFmtId="0" fontId="21" fillId="0" borderId="6" xfId="0" applyFont="1" applyBorder="1" applyAlignment="1">
      <alignment horizontal="center" vertical="center"/>
    </xf>
    <xf numFmtId="1" fontId="28" fillId="0" borderId="2" xfId="0" applyNumberFormat="1" applyFont="1" applyFill="1" applyBorder="1" applyAlignment="1">
      <alignment horizontal="center" vertical="center" wrapText="1"/>
    </xf>
    <xf numFmtId="0" fontId="21" fillId="0" borderId="6" xfId="0" applyFont="1" applyFill="1" applyBorder="1" applyAlignment="1">
      <alignment horizontal="center" vertical="center"/>
    </xf>
    <xf numFmtId="0" fontId="21" fillId="9" borderId="2" xfId="0" applyFont="1" applyFill="1" applyBorder="1" applyAlignment="1">
      <alignment horizontal="center" vertical="center" wrapText="1"/>
    </xf>
    <xf numFmtId="0" fontId="20" fillId="36" borderId="55" xfId="0" applyFont="1" applyFill="1" applyBorder="1" applyAlignment="1">
      <alignment horizontal="center" vertical="center" wrapText="1"/>
    </xf>
    <xf numFmtId="0" fontId="20" fillId="36" borderId="22"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9" borderId="54" xfId="0" applyFont="1" applyFill="1" applyBorder="1" applyAlignment="1">
      <alignment horizontal="center" vertical="center"/>
    </xf>
    <xf numFmtId="0" fontId="20" fillId="9" borderId="5" xfId="0" applyFont="1" applyFill="1" applyBorder="1" applyAlignment="1">
      <alignment horizontal="center" vertical="center"/>
    </xf>
    <xf numFmtId="0" fontId="20" fillId="9" borderId="6" xfId="0" applyFont="1" applyFill="1" applyBorder="1" applyAlignment="1">
      <alignment horizontal="center" vertical="center"/>
    </xf>
    <xf numFmtId="0" fontId="21" fillId="9" borderId="54"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9" borderId="54" xfId="0" applyFont="1" applyFill="1" applyBorder="1" applyAlignment="1">
      <alignment horizontal="center" vertical="center"/>
    </xf>
    <xf numFmtId="0" fontId="21" fillId="9" borderId="5" xfId="0" applyFont="1" applyFill="1" applyBorder="1" applyAlignment="1">
      <alignment horizontal="center" vertical="center"/>
    </xf>
    <xf numFmtId="0" fontId="21" fillId="9" borderId="6" xfId="0" applyFont="1" applyFill="1" applyBorder="1" applyAlignment="1">
      <alignment horizontal="center" vertical="center"/>
    </xf>
    <xf numFmtId="0" fontId="20" fillId="31" borderId="14" xfId="0" applyFont="1" applyFill="1" applyBorder="1" applyAlignment="1">
      <alignment horizontal="center" vertical="center" wrapText="1"/>
    </xf>
    <xf numFmtId="0" fontId="21" fillId="35" borderId="14" xfId="0" applyFont="1" applyFill="1" applyBorder="1" applyAlignment="1">
      <alignment horizontal="center" vertical="center" wrapText="1"/>
    </xf>
    <xf numFmtId="0" fontId="20" fillId="9" borderId="2" xfId="0" applyFont="1" applyFill="1" applyBorder="1" applyAlignment="1">
      <alignment horizontal="center" vertical="center"/>
    </xf>
    <xf numFmtId="0" fontId="21" fillId="9" borderId="2" xfId="0" applyFont="1" applyFill="1" applyBorder="1" applyAlignment="1">
      <alignment horizontal="left" vertical="center" wrapText="1"/>
    </xf>
    <xf numFmtId="0" fontId="21" fillId="0" borderId="2" xfId="0" applyFont="1" applyBorder="1" applyAlignment="1">
      <alignment horizontal="left" vertical="center" wrapText="1"/>
    </xf>
    <xf numFmtId="0" fontId="25" fillId="9" borderId="2" xfId="2" applyFont="1" applyFill="1" applyBorder="1" applyAlignment="1" applyProtection="1">
      <alignment horizontal="center" vertical="center" wrapText="1"/>
      <protection hidden="1"/>
    </xf>
    <xf numFmtId="0" fontId="20" fillId="33" borderId="1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9" borderId="2" xfId="0" applyFont="1" applyFill="1" applyBorder="1" applyAlignment="1">
      <alignment horizontal="center" vertical="center"/>
    </xf>
    <xf numFmtId="0" fontId="28" fillId="0" borderId="2"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5" fillId="27" borderId="6" xfId="1" applyFont="1" applyFill="1" applyBorder="1" applyAlignment="1">
      <alignment horizontal="center" vertical="center" wrapText="1"/>
    </xf>
    <xf numFmtId="0" fontId="25" fillId="9" borderId="11" xfId="1" applyFont="1" applyFill="1" applyBorder="1" applyAlignment="1">
      <alignment horizontal="left" vertical="center" wrapText="1"/>
    </xf>
    <xf numFmtId="0" fontId="25" fillId="9" borderId="6" xfId="1" applyFont="1" applyFill="1" applyBorder="1" applyAlignment="1">
      <alignment horizontal="left" vertical="center" wrapText="1"/>
    </xf>
    <xf numFmtId="0" fontId="25" fillId="9" borderId="2" xfId="1" applyFont="1" applyFill="1" applyBorder="1" applyAlignment="1">
      <alignment horizontal="left" vertical="center" wrapText="1"/>
    </xf>
    <xf numFmtId="0" fontId="25" fillId="9" borderId="11" xfId="1" applyFont="1" applyFill="1" applyBorder="1" applyAlignment="1">
      <alignment horizontal="center" vertical="center" wrapText="1"/>
    </xf>
    <xf numFmtId="0" fontId="25" fillId="9" borderId="6" xfId="1" applyFont="1" applyFill="1" applyBorder="1" applyAlignment="1">
      <alignment horizontal="center" vertical="center" wrapText="1"/>
    </xf>
    <xf numFmtId="0" fontId="20" fillId="32" borderId="14" xfId="0" applyFont="1" applyFill="1" applyBorder="1" applyAlignment="1">
      <alignment horizontal="center" vertical="center" wrapText="1"/>
    </xf>
    <xf numFmtId="2" fontId="28" fillId="0" borderId="11" xfId="0" applyNumberFormat="1" applyFont="1" applyFill="1" applyBorder="1" applyAlignment="1">
      <alignment horizontal="center" vertical="center" wrapText="1"/>
    </xf>
    <xf numFmtId="2" fontId="28" fillId="0" borderId="6" xfId="0" applyNumberFormat="1"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11" xfId="2" applyFont="1" applyFill="1" applyBorder="1" applyAlignment="1" applyProtection="1">
      <alignment horizontal="center" vertical="center" wrapText="1"/>
      <protection hidden="1"/>
    </xf>
    <xf numFmtId="0" fontId="25" fillId="0" borderId="6" xfId="2" applyFont="1" applyFill="1" applyBorder="1" applyAlignment="1" applyProtection="1">
      <alignment horizontal="center" vertical="center" wrapText="1"/>
      <protection hidden="1"/>
    </xf>
    <xf numFmtId="0" fontId="6" fillId="0" borderId="5" xfId="0" applyFont="1" applyFill="1" applyBorder="1" applyAlignment="1">
      <alignment horizontal="center" vertical="center" wrapText="1"/>
    </xf>
    <xf numFmtId="0" fontId="20" fillId="31" borderId="10" xfId="0" applyFont="1" applyFill="1" applyBorder="1" applyAlignment="1">
      <alignment horizontal="center" vertical="center" wrapText="1"/>
    </xf>
    <xf numFmtId="0" fontId="20" fillId="31" borderId="34" xfId="0" applyFont="1" applyFill="1" applyBorder="1" applyAlignment="1">
      <alignment horizontal="center" vertical="center" wrapText="1"/>
    </xf>
    <xf numFmtId="0" fontId="21" fillId="9" borderId="1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20" fillId="9" borderId="11" xfId="0" applyFont="1" applyFill="1" applyBorder="1" applyAlignment="1">
      <alignment horizontal="center" vertical="center"/>
    </xf>
    <xf numFmtId="0" fontId="21" fillId="9" borderId="11" xfId="0" applyFont="1" applyFill="1" applyBorder="1" applyAlignment="1">
      <alignment horizontal="center" vertical="center" wrapText="1"/>
    </xf>
    <xf numFmtId="0" fontId="21" fillId="9" borderId="11" xfId="0" applyFont="1" applyFill="1" applyBorder="1" applyAlignment="1">
      <alignment horizontal="center" vertical="center"/>
    </xf>
    <xf numFmtId="0" fontId="21" fillId="9" borderId="2" xfId="0" applyFont="1" applyFill="1" applyBorder="1" applyAlignment="1">
      <alignment horizontal="left" vertical="center"/>
    </xf>
    <xf numFmtId="0" fontId="25" fillId="9" borderId="11" xfId="2" applyFont="1" applyFill="1" applyBorder="1" applyAlignment="1" applyProtection="1">
      <alignment horizontal="center" vertical="center" wrapText="1"/>
      <protection hidden="1"/>
    </xf>
    <xf numFmtId="0" fontId="25" fillId="9" borderId="6" xfId="2" applyFont="1" applyFill="1" applyBorder="1" applyAlignment="1" applyProtection="1">
      <alignment horizontal="center" vertical="center" wrapText="1"/>
      <protection hidden="1"/>
    </xf>
    <xf numFmtId="0" fontId="28" fillId="9" borderId="11" xfId="0" applyFont="1" applyFill="1" applyBorder="1" applyAlignment="1">
      <alignment horizontal="center" vertical="center"/>
    </xf>
    <xf numFmtId="0" fontId="28" fillId="9" borderId="6" xfId="0" applyFont="1" applyFill="1" applyBorder="1" applyAlignment="1">
      <alignment horizontal="center" vertical="center"/>
    </xf>
    <xf numFmtId="0" fontId="6" fillId="4" borderId="5" xfId="0" applyFont="1" applyFill="1" applyBorder="1" applyAlignment="1">
      <alignment horizontal="center" vertical="center"/>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27" fillId="34"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7" fillId="0" borderId="2" xfId="0" applyFont="1" applyFill="1" applyBorder="1" applyAlignment="1">
      <alignment horizontal="center" vertical="center"/>
    </xf>
    <xf numFmtId="0" fontId="25" fillId="0" borderId="54"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26" fillId="26" borderId="10" xfId="0" applyFont="1" applyFill="1" applyBorder="1" applyAlignment="1">
      <alignment horizontal="center" vertical="center"/>
    </xf>
    <xf numFmtId="0" fontId="26" fillId="26" borderId="11" xfId="0" applyFont="1" applyFill="1" applyBorder="1" applyAlignment="1">
      <alignment horizontal="center" vertical="center"/>
    </xf>
    <xf numFmtId="0" fontId="26" fillId="13" borderId="11" xfId="0" applyFont="1" applyFill="1" applyBorder="1" applyAlignment="1">
      <alignment horizontal="center" vertical="center"/>
    </xf>
    <xf numFmtId="0" fontId="27" fillId="4" borderId="71"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5" fillId="29" borderId="54" xfId="0" applyFont="1" applyFill="1" applyBorder="1" applyAlignment="1">
      <alignment horizontal="center" vertical="center"/>
    </xf>
    <xf numFmtId="0" fontId="55" fillId="29" borderId="5" xfId="0" applyFont="1" applyFill="1" applyBorder="1" applyAlignment="1">
      <alignment horizontal="center" vertical="center"/>
    </xf>
    <xf numFmtId="0" fontId="55" fillId="29" borderId="6"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4" xfId="0" applyFont="1" applyFill="1" applyBorder="1" applyAlignment="1">
      <alignment horizontal="center" vertical="center"/>
    </xf>
    <xf numFmtId="0" fontId="6" fillId="11" borderId="11"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25" fillId="0" borderId="66" xfId="1" applyFont="1" applyFill="1" applyBorder="1" applyAlignment="1">
      <alignment horizontal="center" vertical="center" wrapText="1"/>
    </xf>
    <xf numFmtId="0" fontId="25" fillId="0" borderId="24" xfId="1" applyFont="1" applyFill="1" applyBorder="1" applyAlignment="1">
      <alignment horizontal="center" vertical="center" wrapText="1"/>
    </xf>
    <xf numFmtId="0" fontId="25" fillId="0" borderId="54" xfId="1" applyFont="1" applyFill="1" applyBorder="1" applyAlignment="1">
      <alignment horizontal="center" vertical="center" wrapText="1"/>
    </xf>
    <xf numFmtId="0" fontId="25" fillId="0" borderId="6" xfId="1"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1" fillId="0" borderId="37" xfId="0" applyFont="1" applyFill="1" applyBorder="1" applyAlignment="1">
      <alignment horizontal="center" vertical="center"/>
    </xf>
    <xf numFmtId="14" fontId="25" fillId="9" borderId="54" xfId="2" applyNumberFormat="1" applyFont="1" applyFill="1" applyBorder="1" applyAlignment="1" applyProtection="1">
      <alignment horizontal="center" vertical="center" wrapText="1"/>
      <protection hidden="1"/>
    </xf>
    <xf numFmtId="14" fontId="25" fillId="9" borderId="6" xfId="2" applyNumberFormat="1" applyFont="1" applyFill="1" applyBorder="1" applyAlignment="1" applyProtection="1">
      <alignment horizontal="center" vertical="center" wrapText="1"/>
      <protection hidden="1"/>
    </xf>
    <xf numFmtId="0" fontId="25" fillId="9" borderId="54" xfId="1" applyFont="1" applyFill="1" applyBorder="1" applyAlignment="1">
      <alignment horizontal="center" vertical="center" wrapText="1"/>
    </xf>
    <xf numFmtId="0" fontId="25" fillId="9" borderId="5" xfId="1" applyFont="1" applyFill="1" applyBorder="1" applyAlignment="1">
      <alignment horizontal="center" vertical="center" wrapText="1"/>
    </xf>
    <xf numFmtId="0" fontId="6" fillId="30" borderId="0" xfId="0" applyFont="1" applyFill="1" applyBorder="1" applyAlignment="1">
      <alignment horizontal="center" vertical="center" wrapText="1"/>
    </xf>
    <xf numFmtId="0" fontId="6" fillId="30" borderId="52" xfId="0" applyFont="1" applyFill="1" applyBorder="1" applyAlignment="1">
      <alignment horizontal="center" vertical="center" wrapText="1"/>
    </xf>
    <xf numFmtId="0" fontId="25" fillId="0" borderId="2" xfId="1"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0" fillId="10" borderId="47" xfId="0" applyFill="1" applyBorder="1" applyAlignment="1">
      <alignment vertical="center" wrapText="1"/>
    </xf>
    <xf numFmtId="0" fontId="0" fillId="10" borderId="48" xfId="0" applyFill="1" applyBorder="1" applyAlignment="1">
      <alignment vertical="center" wrapText="1"/>
    </xf>
    <xf numFmtId="0" fontId="0" fillId="0" borderId="46" xfId="0" applyBorder="1" applyAlignment="1">
      <alignment vertical="center"/>
    </xf>
    <xf numFmtId="0" fontId="46" fillId="10" borderId="47" xfId="0" applyFont="1" applyFill="1" applyBorder="1" applyAlignment="1">
      <alignment horizontal="center" vertical="center"/>
    </xf>
    <xf numFmtId="0" fontId="46" fillId="10" borderId="48" xfId="0" applyFont="1" applyFill="1" applyBorder="1" applyAlignment="1">
      <alignment horizontal="center" vertical="center"/>
    </xf>
    <xf numFmtId="0" fontId="9" fillId="0" borderId="52" xfId="0" applyFont="1" applyBorder="1" applyAlignment="1">
      <alignment horizontal="center" vertical="center" wrapText="1"/>
    </xf>
    <xf numFmtId="0" fontId="0" fillId="19" borderId="47" xfId="0" applyFill="1" applyBorder="1" applyAlignment="1">
      <alignment vertical="center" wrapText="1"/>
    </xf>
    <xf numFmtId="0" fontId="0" fillId="19" borderId="48" xfId="0" applyFill="1" applyBorder="1" applyAlignment="1">
      <alignment vertical="center" wrapText="1"/>
    </xf>
    <xf numFmtId="0" fontId="0" fillId="24" borderId="47" xfId="0" applyFill="1" applyBorder="1" applyAlignment="1">
      <alignment vertical="center" wrapText="1"/>
    </xf>
    <xf numFmtId="0" fontId="0" fillId="24" borderId="48" xfId="0" applyFill="1" applyBorder="1" applyAlignment="1">
      <alignment vertical="center" wrapText="1"/>
    </xf>
    <xf numFmtId="0" fontId="45" fillId="24" borderId="47" xfId="0" applyFont="1" applyFill="1" applyBorder="1" applyAlignment="1">
      <alignment horizontal="center" vertical="center"/>
    </xf>
    <xf numFmtId="0" fontId="45" fillId="24" borderId="48" xfId="0" applyFont="1" applyFill="1" applyBorder="1" applyAlignment="1">
      <alignment horizontal="center" vertical="center"/>
    </xf>
    <xf numFmtId="0" fontId="0" fillId="12" borderId="47" xfId="0" applyFill="1" applyBorder="1" applyAlignment="1">
      <alignment vertical="center" wrapText="1"/>
    </xf>
    <xf numFmtId="0" fontId="0" fillId="12" borderId="48" xfId="0" applyFill="1" applyBorder="1" applyAlignment="1">
      <alignment vertical="center" wrapText="1"/>
    </xf>
    <xf numFmtId="0" fontId="45" fillId="19" borderId="47" xfId="0" applyFont="1" applyFill="1" applyBorder="1" applyAlignment="1">
      <alignment horizontal="center" vertical="center"/>
    </xf>
    <xf numFmtId="0" fontId="45" fillId="19" borderId="48" xfId="0" applyFont="1" applyFill="1" applyBorder="1" applyAlignment="1">
      <alignment horizontal="center" vertical="center"/>
    </xf>
    <xf numFmtId="0" fontId="43" fillId="0" borderId="2" xfId="0" applyFont="1" applyBorder="1" applyAlignment="1">
      <alignment horizontal="center" vertical="center" wrapText="1"/>
    </xf>
    <xf numFmtId="0" fontId="45" fillId="12" borderId="47" xfId="0" applyFont="1" applyFill="1" applyBorder="1" applyAlignment="1">
      <alignment horizontal="center" vertical="center"/>
    </xf>
    <xf numFmtId="0" fontId="45" fillId="12" borderId="48" xfId="0" applyFont="1" applyFill="1" applyBorder="1" applyAlignment="1">
      <alignment horizontal="center" vertical="center"/>
    </xf>
    <xf numFmtId="0" fontId="45" fillId="0" borderId="0" xfId="0" applyFont="1" applyAlignment="1">
      <alignment horizontal="center" vertical="center" textRotation="90"/>
    </xf>
    <xf numFmtId="0" fontId="0" fillId="0" borderId="83" xfId="0" applyBorder="1" applyAlignment="1">
      <alignment vertical="center"/>
    </xf>
    <xf numFmtId="0" fontId="0" fillId="0" borderId="1" xfId="0" applyBorder="1" applyAlignment="1">
      <alignment vertical="center"/>
    </xf>
    <xf numFmtId="0" fontId="0" fillId="0" borderId="0" xfId="0" applyAlignment="1">
      <alignment vertical="center"/>
    </xf>
    <xf numFmtId="0" fontId="45" fillId="0" borderId="0" xfId="0" applyFont="1" applyAlignment="1">
      <alignment horizontal="center" vertical="center"/>
    </xf>
    <xf numFmtId="0" fontId="47" fillId="0" borderId="0" xfId="0" applyFont="1" applyAlignment="1">
      <alignment horizontal="center" vertical="center"/>
    </xf>
    <xf numFmtId="0" fontId="32" fillId="0" borderId="3" xfId="0" applyFont="1" applyFill="1" applyBorder="1" applyAlignment="1">
      <alignment horizontal="center" vertical="center"/>
    </xf>
    <xf numFmtId="0" fontId="32" fillId="0" borderId="68" xfId="0" applyFont="1" applyFill="1" applyBorder="1" applyAlignment="1">
      <alignment horizontal="center" vertical="center"/>
    </xf>
    <xf numFmtId="0" fontId="32" fillId="0" borderId="4" xfId="0" applyFont="1" applyFill="1" applyBorder="1" applyAlignment="1">
      <alignment horizontal="center" vertical="center"/>
    </xf>
    <xf numFmtId="0" fontId="50" fillId="0" borderId="80" xfId="0" applyFont="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4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50" fillId="0" borderId="0" xfId="0" applyFont="1" applyAlignment="1">
      <alignment horizontal="center" vertical="center"/>
    </xf>
    <xf numFmtId="9" fontId="4" fillId="4" borderId="56"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66" xfId="1" applyFont="1" applyBorder="1" applyAlignment="1">
      <alignment horizontal="center" vertical="center" wrapText="1"/>
    </xf>
    <xf numFmtId="0" fontId="4" fillId="0" borderId="65" xfId="1" applyFont="1" applyBorder="1" applyAlignment="1">
      <alignment horizontal="center" vertical="center" wrapText="1"/>
    </xf>
    <xf numFmtId="14" fontId="1" fillId="4" borderId="49" xfId="2" applyNumberFormat="1" applyFont="1" applyFill="1" applyBorder="1" applyAlignment="1" applyProtection="1">
      <alignment horizontal="center" vertical="center" wrapText="1"/>
      <protection hidden="1"/>
    </xf>
    <xf numFmtId="14" fontId="1" fillId="4" borderId="60" xfId="2" applyNumberFormat="1" applyFont="1" applyFill="1" applyBorder="1" applyAlignment="1" applyProtection="1">
      <alignment horizontal="center" vertical="center" wrapText="1"/>
      <protection hidden="1"/>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5" fillId="4" borderId="54"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42" xfId="1" applyFont="1" applyFill="1" applyBorder="1" applyAlignment="1">
      <alignment horizontal="center" vertical="center" wrapText="1"/>
    </xf>
    <xf numFmtId="9" fontId="4" fillId="4" borderId="45" xfId="1" applyNumberFormat="1" applyFont="1" applyFill="1" applyBorder="1" applyAlignment="1">
      <alignment horizontal="center" vertical="center" wrapText="1"/>
    </xf>
    <xf numFmtId="0" fontId="4" fillId="4" borderId="31"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xf>
    <xf numFmtId="0" fontId="6" fillId="7" borderId="54" xfId="0" applyFont="1" applyFill="1" applyBorder="1" applyAlignment="1">
      <alignment horizontal="center" vertical="center"/>
    </xf>
    <xf numFmtId="0" fontId="6" fillId="4" borderId="5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7" fillId="0" borderId="54" xfId="2" applyFont="1" applyBorder="1" applyAlignment="1" applyProtection="1">
      <alignment horizontal="center" vertical="center" wrapText="1"/>
      <protection hidden="1"/>
    </xf>
    <xf numFmtId="0" fontId="7" fillId="13" borderId="10"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55"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66"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20" xfId="0" applyFont="1" applyFill="1" applyBorder="1" applyAlignment="1">
      <alignment horizontal="center" vertical="center"/>
    </xf>
    <xf numFmtId="0" fontId="1" fillId="4" borderId="1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xf>
    <xf numFmtId="0" fontId="11" fillId="0" borderId="56" xfId="0" applyFont="1" applyBorder="1" applyAlignment="1">
      <alignment horizontal="center" vertical="center"/>
    </xf>
    <xf numFmtId="0" fontId="11" fillId="0" borderId="21" xfId="0" applyFont="1" applyBorder="1" applyAlignment="1">
      <alignment horizontal="center" vertical="center"/>
    </xf>
    <xf numFmtId="0" fontId="4" fillId="0" borderId="10" xfId="2" applyFont="1" applyBorder="1" applyAlignment="1" applyProtection="1">
      <alignment horizontal="center" vertical="center" wrapText="1"/>
      <protection hidden="1"/>
    </xf>
    <xf numFmtId="0" fontId="4" fillId="0" borderId="14" xfId="2" applyFont="1" applyBorder="1" applyAlignment="1" applyProtection="1">
      <alignment horizontal="center" vertical="center" wrapText="1"/>
      <protection hidden="1"/>
    </xf>
    <xf numFmtId="0" fontId="4" fillId="0" borderId="55" xfId="2" applyFont="1" applyBorder="1" applyAlignment="1" applyProtection="1">
      <alignment horizontal="center" vertical="center" wrapText="1"/>
      <protection hidden="1"/>
    </xf>
    <xf numFmtId="0" fontId="4" fillId="0" borderId="19" xfId="2" applyFont="1" applyBorder="1" applyAlignment="1" applyProtection="1">
      <alignment horizontal="center" vertical="center" wrapText="1"/>
      <protection hidden="1"/>
    </xf>
    <xf numFmtId="0" fontId="8" fillId="0" borderId="1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54"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20" xfId="0" applyFont="1" applyBorder="1" applyAlignment="1">
      <alignment horizontal="center" vertical="center" wrapText="1"/>
    </xf>
    <xf numFmtId="0" fontId="6" fillId="4" borderId="3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4" fillId="3" borderId="69"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65" xfId="1"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 fillId="0" borderId="39"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80"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78" xfId="1" applyFont="1" applyBorder="1" applyAlignment="1">
      <alignment horizontal="center" vertical="center" wrapText="1"/>
    </xf>
    <xf numFmtId="0" fontId="8" fillId="0" borderId="81" xfId="1" applyFont="1" applyBorder="1" applyAlignment="1">
      <alignment horizontal="center" vertical="center" wrapText="1"/>
    </xf>
    <xf numFmtId="0" fontId="5" fillId="15" borderId="1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8" fillId="0" borderId="10" xfId="2" applyFont="1" applyBorder="1" applyAlignment="1" applyProtection="1">
      <alignment horizontal="center" vertical="center" wrapText="1"/>
      <protection hidden="1"/>
    </xf>
    <xf numFmtId="0" fontId="8" fillId="0" borderId="14"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0" borderId="66" xfId="2" applyFont="1" applyBorder="1" applyAlignment="1" applyProtection="1">
      <alignment horizontal="center" vertical="center" wrapText="1"/>
      <protection hidden="1"/>
    </xf>
    <xf numFmtId="0" fontId="8" fillId="0" borderId="18" xfId="2" applyFont="1" applyBorder="1" applyAlignment="1" applyProtection="1">
      <alignment horizontal="center" vertical="center" wrapText="1"/>
      <protection hidden="1"/>
    </xf>
    <xf numFmtId="0" fontId="4" fillId="3" borderId="7"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71"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54" xfId="0" applyFont="1" applyBorder="1" applyAlignment="1">
      <alignment horizontal="center" vertical="center"/>
    </xf>
    <xf numFmtId="0" fontId="1" fillId="0" borderId="2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54" xfId="0" applyFont="1" applyBorder="1" applyAlignment="1">
      <alignment horizontal="center" vertical="center"/>
    </xf>
    <xf numFmtId="0" fontId="11" fillId="0" borderId="20" xfId="0" applyFont="1" applyBorder="1" applyAlignment="1">
      <alignment horizontal="center" vertical="center"/>
    </xf>
    <xf numFmtId="0" fontId="4" fillId="3" borderId="9"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66"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21" xfId="0" applyFont="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4" fillId="3" borderId="47" xfId="1"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8" fillId="0" borderId="33"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60" xfId="1" applyFont="1" applyBorder="1" applyAlignment="1">
      <alignment horizontal="center" vertical="center" wrapText="1"/>
    </xf>
    <xf numFmtId="0" fontId="8" fillId="0" borderId="69" xfId="2" applyFont="1" applyBorder="1" applyAlignment="1" applyProtection="1">
      <alignment horizontal="center" vertical="center" wrapText="1"/>
      <protection hidden="1"/>
    </xf>
    <xf numFmtId="0" fontId="8" fillId="0" borderId="35" xfId="2" applyFont="1" applyBorder="1" applyAlignment="1" applyProtection="1">
      <alignment horizontal="center" vertical="center" wrapText="1"/>
      <protection hidden="1"/>
    </xf>
    <xf numFmtId="0" fontId="8" fillId="0" borderId="65" xfId="2" applyFont="1" applyBorder="1" applyAlignment="1" applyProtection="1">
      <alignment horizontal="center" vertical="center" wrapText="1"/>
      <protection hidden="1"/>
    </xf>
    <xf numFmtId="0" fontId="5" fillId="4" borderId="69"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8" fillId="0" borderId="39"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77"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71"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55" xfId="2" applyFont="1" applyBorder="1" applyAlignment="1" applyProtection="1">
      <alignment horizontal="center" vertical="center" wrapText="1"/>
      <protection hidden="1"/>
    </xf>
    <xf numFmtId="0" fontId="0" fillId="0" borderId="54" xfId="0" applyBorder="1" applyAlignment="1">
      <alignment horizontal="center" vertical="center"/>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1" fillId="0" borderId="54" xfId="2" applyFont="1" applyBorder="1" applyAlignment="1" applyProtection="1">
      <alignment horizontal="center" vertical="center" wrapText="1"/>
      <protection hidden="1"/>
    </xf>
    <xf numFmtId="0" fontId="1" fillId="0" borderId="42"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0" fillId="0" borderId="18" xfId="0" applyFill="1" applyBorder="1" applyAlignment="1">
      <alignment horizontal="center"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8" borderId="54"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9" xfId="1" applyFont="1" applyBorder="1" applyAlignment="1">
      <alignment horizontal="center" vertical="center" wrapText="1"/>
    </xf>
    <xf numFmtId="0" fontId="8" fillId="0" borderId="72"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58" xfId="1" applyFont="1" applyBorder="1" applyAlignment="1">
      <alignment horizontal="center" vertical="center" wrapText="1"/>
    </xf>
    <xf numFmtId="0" fontId="7" fillId="16" borderId="3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5" fillId="17" borderId="31"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1" fillId="0" borderId="4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5" xfId="0" applyFont="1" applyBorder="1" applyAlignment="1">
      <alignment horizontal="center" vertical="center" wrapText="1"/>
    </xf>
    <xf numFmtId="0" fontId="7" fillId="16" borderId="10"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7" fillId="16" borderId="19"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42"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164" fontId="16" fillId="4" borderId="32" xfId="0" applyNumberFormat="1" applyFont="1" applyFill="1" applyBorder="1" applyAlignment="1">
      <alignment horizontal="center" vertical="center" wrapText="1"/>
    </xf>
    <xf numFmtId="164" fontId="16" fillId="4" borderId="22" xfId="0" applyNumberFormat="1" applyFont="1" applyFill="1" applyBorder="1" applyAlignment="1">
      <alignment horizontal="center" vertical="center" wrapText="1"/>
    </xf>
    <xf numFmtId="164" fontId="16" fillId="19" borderId="43" xfId="0" applyNumberFormat="1" applyFont="1" applyFill="1" applyBorder="1" applyAlignment="1">
      <alignment horizontal="center" vertical="center" wrapText="1"/>
    </xf>
    <xf numFmtId="0" fontId="16" fillId="19" borderId="20"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wrapText="1"/>
    </xf>
    <xf numFmtId="0" fontId="4" fillId="3" borderId="1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8"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7" fillId="16" borderId="55"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54"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4" fillId="3" borderId="84" xfId="1"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22" borderId="11"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64" xfId="1" applyFont="1" applyBorder="1" applyAlignment="1">
      <alignment horizontal="center" vertical="center" wrapText="1"/>
    </xf>
    <xf numFmtId="0" fontId="7" fillId="23" borderId="10"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7" fillId="23" borderId="32" xfId="0" applyFont="1" applyFill="1" applyBorder="1" applyAlignment="1">
      <alignment horizontal="center" vertical="center" wrapText="1"/>
    </xf>
    <xf numFmtId="0" fontId="7" fillId="23" borderId="22" xfId="0" applyFont="1" applyFill="1" applyBorder="1" applyAlignment="1">
      <alignment horizontal="center" vertical="center" wrapText="1"/>
    </xf>
    <xf numFmtId="0" fontId="7" fillId="23" borderId="43" xfId="0" applyFont="1" applyFill="1" applyBorder="1" applyAlignment="1">
      <alignment horizontal="center" vertical="center" wrapText="1"/>
    </xf>
    <xf numFmtId="0" fontId="5" fillId="21" borderId="31"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3" fillId="0" borderId="0" xfId="0" applyFont="1" applyAlignment="1">
      <alignment horizont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0" xfId="0" applyFont="1" applyFill="1" applyBorder="1" applyAlignment="1">
      <alignment vertical="center" wrapText="1"/>
    </xf>
    <xf numFmtId="0" fontId="6" fillId="0" borderId="19" xfId="0" applyFont="1" applyFill="1" applyBorder="1" applyAlignment="1">
      <alignment vertical="center" wrapText="1"/>
    </xf>
    <xf numFmtId="0" fontId="6" fillId="0" borderId="3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19" fillId="9" borderId="54"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32" fillId="0" borderId="2" xfId="0" applyFont="1" applyFill="1" applyBorder="1" applyAlignment="1">
      <alignment horizontal="left" vertical="center"/>
    </xf>
    <xf numFmtId="0" fontId="6" fillId="4" borderId="31" xfId="0" applyFont="1" applyFill="1" applyBorder="1" applyAlignment="1">
      <alignment vertical="center"/>
    </xf>
    <xf numFmtId="0" fontId="6" fillId="4" borderId="42" xfId="0" applyFont="1" applyFill="1" applyBorder="1" applyAlignment="1">
      <alignment vertical="center"/>
    </xf>
    <xf numFmtId="0" fontId="6" fillId="4" borderId="3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27" fillId="4" borderId="64" xfId="0" applyFont="1" applyFill="1" applyBorder="1" applyAlignment="1">
      <alignment horizontal="center" vertical="center" wrapText="1"/>
    </xf>
    <xf numFmtId="0" fontId="6" fillId="4" borderId="91"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31" fillId="2" borderId="54"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4" borderId="12" xfId="0" applyFont="1" applyFill="1" applyBorder="1" applyAlignment="1">
      <alignment horizontal="center" vertical="center" wrapText="1"/>
    </xf>
  </cellXfs>
  <cellStyles count="6">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 name="Porcentaje" xfId="5" builtinId="5"/>
  </cellStyles>
  <dxfs count="12">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1"/>
      <tableStyleElement type="headerRow" dxfId="10"/>
    </tableStyle>
  </tableStyles>
  <colors>
    <mruColors>
      <color rgb="FFFFFF99"/>
      <color rgb="FF70BDFC"/>
      <color rgb="FFFFFF00"/>
      <color rgb="FF33B8F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692</xdr:col>
      <xdr:colOff>0</xdr:colOff>
      <xdr:row>7</xdr:row>
      <xdr:rowOff>0</xdr:rowOff>
    </xdr:from>
    <xdr:to>
      <xdr:col>694</xdr:col>
      <xdr:colOff>680720</xdr:colOff>
      <xdr:row>7</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0</xdr:col>
      <xdr:colOff>742950</xdr:colOff>
      <xdr:row>0</xdr:row>
      <xdr:rowOff>63500</xdr:rowOff>
    </xdr:from>
    <xdr:to>
      <xdr:col>2</xdr:col>
      <xdr:colOff>1374140</xdr:colOff>
      <xdr:row>2</xdr:row>
      <xdr:rowOff>269875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63500"/>
          <a:ext cx="4591050" cy="7937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693</xdr:col>
      <xdr:colOff>0</xdr:colOff>
      <xdr:row>7</xdr:row>
      <xdr:rowOff>0</xdr:rowOff>
    </xdr:from>
    <xdr:to>
      <xdr:col>695</xdr:col>
      <xdr:colOff>680719</xdr:colOff>
      <xdr:row>7</xdr:row>
      <xdr:rowOff>438150</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013850" y="4695825"/>
          <a:ext cx="220472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709</xdr:col>
      <xdr:colOff>0</xdr:colOff>
      <xdr:row>11</xdr:row>
      <xdr:rowOff>0</xdr:rowOff>
    </xdr:from>
    <xdr:to>
      <xdr:col>711</xdr:col>
      <xdr:colOff>639734</xdr:colOff>
      <xdr:row>11</xdr:row>
      <xdr:rowOff>426508</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9391650"/>
          <a:ext cx="2163734" cy="420158"/>
        </a:xfrm>
        <a:prstGeom prst="rect">
          <a:avLst/>
        </a:prstGeom>
        <a:noFill/>
        <a:ln>
          <a:noFill/>
        </a:ln>
      </xdr:spPr>
    </xdr:pic>
    <xdr:clientData/>
  </xdr:twoCellAnchor>
  <xdr:oneCellAnchor>
    <xdr:from>
      <xdr:col>709</xdr:col>
      <xdr:colOff>0</xdr:colOff>
      <xdr:row>10</xdr:row>
      <xdr:rowOff>0</xdr:rowOff>
    </xdr:from>
    <xdr:ext cx="2201545" cy="438150"/>
    <xdr:pic>
      <xdr:nvPicPr>
        <xdr:cNvPr id="3" name="Imagen 3" descr="https://intranetmen.mineducacion.gov.co/comunidades/oac/SiteAssets/Imagen%20institucional%202018/Logo%20Mineducación.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8791575"/>
          <a:ext cx="2201545" cy="438150"/>
        </a:xfrm>
        <a:prstGeom prst="rect">
          <a:avLst/>
        </a:prstGeom>
        <a:noFill/>
        <a:ln>
          <a:noFill/>
        </a:ln>
      </xdr:spPr>
    </xdr:pic>
    <xdr:clientData/>
  </xdr:oneCellAnchor>
  <xdr:oneCellAnchor>
    <xdr:from>
      <xdr:col>709</xdr:col>
      <xdr:colOff>0</xdr:colOff>
      <xdr:row>16</xdr:row>
      <xdr:rowOff>0</xdr:rowOff>
    </xdr:from>
    <xdr:ext cx="2198370" cy="425450"/>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2134850"/>
          <a:ext cx="2198370" cy="425450"/>
        </a:xfrm>
        <a:prstGeom prst="rect">
          <a:avLst/>
        </a:prstGeom>
        <a:noFill/>
        <a:ln>
          <a:noFill/>
        </a:ln>
      </xdr:spPr>
    </xdr:pic>
    <xdr:clientData/>
  </xdr:oneCellAnchor>
  <xdr:oneCellAnchor>
    <xdr:from>
      <xdr:col>709</xdr:col>
      <xdr:colOff>0</xdr:colOff>
      <xdr:row>15</xdr:row>
      <xdr:rowOff>0</xdr:rowOff>
    </xdr:from>
    <xdr:ext cx="2201545" cy="438150"/>
    <xdr:pic>
      <xdr:nvPicPr>
        <xdr:cNvPr id="5" name="Imagen 3" descr="https://intranetmen.mineducacion.gov.co/comunidades/oac/SiteAssets/Imagen%20institucional%202018/Logo%20Mineducación.pn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1620500"/>
          <a:ext cx="2201545" cy="438150"/>
        </a:xfrm>
        <a:prstGeom prst="rect">
          <a:avLst/>
        </a:prstGeom>
        <a:noFill/>
        <a:ln>
          <a:noFill/>
        </a:ln>
      </xdr:spPr>
    </xdr:pic>
    <xdr:clientData/>
  </xdr:oneCellAnchor>
  <xdr:twoCellAnchor editAs="oneCell">
    <xdr:from>
      <xdr:col>326</xdr:col>
      <xdr:colOff>0</xdr:colOff>
      <xdr:row>11</xdr:row>
      <xdr:rowOff>0</xdr:rowOff>
    </xdr:from>
    <xdr:to>
      <xdr:col>326</xdr:col>
      <xdr:colOff>2163734</xdr:colOff>
      <xdr:row>11</xdr:row>
      <xdr:rowOff>434128</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0401300"/>
          <a:ext cx="2163734" cy="427778"/>
        </a:xfrm>
        <a:prstGeom prst="rect">
          <a:avLst/>
        </a:prstGeom>
        <a:noFill/>
        <a:ln>
          <a:noFill/>
        </a:ln>
      </xdr:spPr>
    </xdr:pic>
    <xdr:clientData/>
  </xdr:twoCellAnchor>
  <xdr:oneCellAnchor>
    <xdr:from>
      <xdr:col>326</xdr:col>
      <xdr:colOff>0</xdr:colOff>
      <xdr:row>10</xdr:row>
      <xdr:rowOff>0</xdr:rowOff>
    </xdr:from>
    <xdr:ext cx="2201545" cy="438150"/>
    <xdr:pic>
      <xdr:nvPicPr>
        <xdr:cNvPr id="7" name="Imagen 3" descr="https://intranetmen.mineducacion.gov.co/comunidades/oac/SiteAssets/Imagen%20institucional%202018/Logo%20Mineducación.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9591675"/>
          <a:ext cx="2201545" cy="438150"/>
        </a:xfrm>
        <a:prstGeom prst="rect">
          <a:avLst/>
        </a:prstGeom>
        <a:noFill/>
        <a:ln>
          <a:noFill/>
        </a:ln>
      </xdr:spPr>
    </xdr:pic>
    <xdr:clientData/>
  </xdr:oneCellAnchor>
  <xdr:oneCellAnchor>
    <xdr:from>
      <xdr:col>326</xdr:col>
      <xdr:colOff>0</xdr:colOff>
      <xdr:row>16</xdr:row>
      <xdr:rowOff>0</xdr:rowOff>
    </xdr:from>
    <xdr:ext cx="2198370" cy="425450"/>
    <xdr:pic>
      <xdr:nvPicPr>
        <xdr:cNvPr id="8" name="Imagen 3" descr="https://intranetmen.mineducacion.gov.co/comunidades/oac/SiteAssets/Imagen%20institucional%202018/Logo%20Mineducación.png">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5020925"/>
          <a:ext cx="2198370" cy="425450"/>
        </a:xfrm>
        <a:prstGeom prst="rect">
          <a:avLst/>
        </a:prstGeom>
        <a:noFill/>
        <a:ln>
          <a:noFill/>
        </a:ln>
      </xdr:spPr>
    </xdr:pic>
    <xdr:clientData/>
  </xdr:oneCellAnchor>
  <xdr:oneCellAnchor>
    <xdr:from>
      <xdr:col>326</xdr:col>
      <xdr:colOff>0</xdr:colOff>
      <xdr:row>15</xdr:row>
      <xdr:rowOff>0</xdr:rowOff>
    </xdr:from>
    <xdr:ext cx="2201545" cy="438150"/>
    <xdr:pic>
      <xdr:nvPicPr>
        <xdr:cNvPr id="9" name="Imagen 3" descr="https://intranetmen.mineducacion.gov.co/comunidades/oac/SiteAssets/Imagen%20institucional%202018/Logo%20Mineducación.png">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4039850"/>
          <a:ext cx="2201545" cy="4381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701</xdr:col>
      <xdr:colOff>0</xdr:colOff>
      <xdr:row>3</xdr:row>
      <xdr:rowOff>0</xdr:rowOff>
    </xdr:from>
    <xdr:to>
      <xdr:col>703</xdr:col>
      <xdr:colOff>680720</xdr:colOff>
      <xdr:row>5</xdr:row>
      <xdr:rowOff>174625</xdr:rowOff>
    </xdr:to>
    <xdr:pic>
      <xdr:nvPicPr>
        <xdr:cNvPr id="2" name="Imagen 4" descr="https://intranetmen.mineducacion.gov.co/comunidades/oac/SiteAssets/Imagen%20institucional%202018/Logo%20Mineducación.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45600" y="4714875"/>
          <a:ext cx="220472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dez de los controles"/>
      <sheetName val="Criterios"/>
      <sheetName val="CONTEXTO"/>
      <sheetName val="MATRIZ RIESGOS PROCESO"/>
      <sheetName val="MapaInherente RP"/>
      <sheetName val="MapaResidual RP"/>
      <sheetName val="Valoración Probabilidad Impacto"/>
      <sheetName val="MATRIZ RIESGOS CORRUPCIÓN"/>
      <sheetName val="Mapa Inherente RC"/>
      <sheetName val="Mapa Residual RC"/>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ColWidth="11.42578125" defaultRowHeight="15" x14ac:dyDescent="0.25"/>
  <cols>
    <col min="1" max="1" width="38" style="3" customWidth="1"/>
    <col min="2" max="2" width="34" style="5" customWidth="1"/>
    <col min="3" max="3" width="38.5703125" style="6" customWidth="1"/>
    <col min="4" max="4" width="4" style="6" customWidth="1"/>
    <col min="5" max="5" width="35.85546875" style="6" customWidth="1"/>
    <col min="6" max="6" width="34.42578125" style="9" customWidth="1"/>
    <col min="7" max="7" width="35.7109375" customWidth="1"/>
  </cols>
  <sheetData>
    <row r="1" spans="1:658" ht="27.75" customHeight="1" x14ac:dyDescent="0.25">
      <c r="A1" s="140" t="s">
        <v>0</v>
      </c>
      <c r="B1" s="141"/>
      <c r="C1" s="142"/>
      <c r="D1" s="142"/>
      <c r="E1" s="142"/>
      <c r="F1" s="143"/>
      <c r="G1" s="144"/>
      <c r="H1" s="86"/>
      <c r="I1" s="86"/>
      <c r="J1" s="86"/>
      <c r="K1" s="86"/>
      <c r="L1" s="86"/>
      <c r="M1" s="86"/>
      <c r="N1" s="86"/>
      <c r="O1" s="86"/>
      <c r="P1" s="86"/>
      <c r="Q1" s="86"/>
      <c r="R1" s="86"/>
      <c r="S1" s="86"/>
      <c r="T1" s="86"/>
      <c r="U1" s="86"/>
      <c r="V1" s="86"/>
      <c r="W1" s="86"/>
      <c r="X1" s="86"/>
    </row>
    <row r="2" spans="1:658" ht="31.5" customHeight="1" x14ac:dyDescent="0.25">
      <c r="A2" s="140" t="s">
        <v>1</v>
      </c>
      <c r="B2" s="141"/>
      <c r="C2" s="142"/>
      <c r="D2" s="142"/>
      <c r="E2" s="142"/>
      <c r="F2" s="143"/>
      <c r="G2" s="144"/>
      <c r="H2" s="86"/>
      <c r="I2" s="86"/>
      <c r="J2" s="86"/>
      <c r="K2" s="86"/>
      <c r="L2" s="86"/>
      <c r="M2" s="86"/>
      <c r="N2" s="86"/>
      <c r="O2" s="86"/>
      <c r="P2" s="86"/>
      <c r="Q2" s="86"/>
      <c r="R2" s="86"/>
      <c r="S2" s="86"/>
      <c r="T2" s="86"/>
      <c r="U2" s="86"/>
      <c r="V2" s="86"/>
      <c r="W2" s="86"/>
      <c r="X2" s="86"/>
    </row>
    <row r="3" spans="1:658" ht="18.75" customHeight="1" x14ac:dyDescent="0.25">
      <c r="A3" s="140" t="s">
        <v>2</v>
      </c>
      <c r="B3" s="141"/>
      <c r="C3" s="142"/>
      <c r="D3" s="142"/>
      <c r="E3" s="142"/>
      <c r="F3" s="143"/>
      <c r="G3" s="144"/>
      <c r="H3" s="86"/>
      <c r="I3" s="86"/>
      <c r="J3" s="86"/>
      <c r="K3" s="86"/>
      <c r="L3" s="86"/>
      <c r="M3" s="86"/>
      <c r="N3" s="86"/>
      <c r="O3" s="86"/>
      <c r="P3" s="86"/>
      <c r="Q3" s="86"/>
      <c r="R3" s="86"/>
      <c r="S3" s="86"/>
      <c r="T3" s="86"/>
      <c r="U3" s="86"/>
      <c r="V3" s="86"/>
      <c r="W3" s="86"/>
      <c r="X3" s="86"/>
    </row>
    <row r="4" spans="1:658" s="9" customFormat="1" ht="6" customHeight="1" thickBot="1" x14ac:dyDescent="0.3">
      <c r="A4" s="145"/>
      <c r="B4" s="141"/>
      <c r="C4" s="142"/>
      <c r="D4" s="142"/>
      <c r="E4" s="142"/>
      <c r="F4" s="143"/>
      <c r="G4" s="143"/>
      <c r="H4" s="85"/>
      <c r="I4" s="85"/>
      <c r="J4" s="85"/>
      <c r="K4" s="85"/>
      <c r="L4" s="85"/>
      <c r="M4" s="85"/>
      <c r="N4" s="85"/>
      <c r="O4" s="85"/>
      <c r="P4" s="85"/>
      <c r="Q4" s="85"/>
      <c r="R4" s="85"/>
      <c r="S4" s="85"/>
      <c r="T4" s="85"/>
      <c r="U4" s="85"/>
      <c r="V4" s="85"/>
      <c r="W4" s="85"/>
      <c r="X4" s="85"/>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c r="BD4" s="518"/>
      <c r="BE4" s="518"/>
      <c r="BF4" s="518"/>
      <c r="BG4" s="518"/>
      <c r="BH4" s="518"/>
      <c r="BI4" s="518"/>
      <c r="BJ4" s="518"/>
      <c r="BK4" s="518"/>
      <c r="BL4" s="518"/>
      <c r="BM4" s="518"/>
      <c r="BN4" s="518"/>
      <c r="BO4" s="518"/>
      <c r="BP4" s="518"/>
      <c r="BQ4" s="518"/>
      <c r="BR4" s="518"/>
      <c r="BS4" s="518"/>
      <c r="BT4" s="518"/>
      <c r="BU4" s="518"/>
      <c r="BV4" s="518"/>
      <c r="BW4" s="518"/>
      <c r="BX4" s="518"/>
      <c r="BY4" s="518"/>
      <c r="BZ4" s="518"/>
      <c r="CA4" s="518"/>
      <c r="CB4" s="518"/>
      <c r="CC4" s="518"/>
      <c r="CD4" s="518"/>
      <c r="CE4" s="518"/>
      <c r="CF4" s="518"/>
      <c r="CG4" s="518"/>
      <c r="CH4" s="518"/>
      <c r="CI4" s="518"/>
      <c r="CJ4" s="518"/>
      <c r="CK4" s="518"/>
      <c r="CL4" s="518"/>
      <c r="CM4" s="518"/>
      <c r="CN4" s="518"/>
      <c r="CO4" s="518"/>
      <c r="CP4" s="518"/>
      <c r="CQ4" s="518"/>
      <c r="CR4" s="518"/>
      <c r="CS4" s="518"/>
      <c r="CT4" s="518"/>
      <c r="CU4" s="518"/>
      <c r="CV4" s="518"/>
      <c r="CW4" s="518"/>
      <c r="CX4" s="518"/>
      <c r="CY4" s="518"/>
      <c r="CZ4" s="518"/>
      <c r="DA4" s="518"/>
      <c r="DB4" s="518"/>
      <c r="DC4" s="518"/>
      <c r="DD4" s="518"/>
      <c r="DE4" s="518"/>
      <c r="DF4" s="518"/>
      <c r="DG4" s="518"/>
      <c r="DH4" s="518"/>
      <c r="DI4" s="518"/>
      <c r="DJ4" s="518"/>
      <c r="DK4" s="518"/>
      <c r="DL4" s="518"/>
      <c r="DM4" s="518"/>
      <c r="DN4" s="518"/>
      <c r="DO4" s="518"/>
      <c r="DP4" s="518"/>
      <c r="DQ4" s="518"/>
      <c r="DR4" s="518"/>
      <c r="DS4" s="518"/>
      <c r="DT4" s="518"/>
      <c r="DU4" s="518"/>
      <c r="DV4" s="518"/>
      <c r="DW4" s="518"/>
      <c r="DX4" s="518"/>
      <c r="DY4" s="518"/>
      <c r="DZ4" s="518"/>
      <c r="EA4" s="518"/>
      <c r="EB4" s="518"/>
      <c r="EC4" s="518"/>
      <c r="ED4" s="518"/>
      <c r="EE4" s="518"/>
      <c r="EF4" s="518"/>
      <c r="EG4" s="518"/>
      <c r="EH4" s="518"/>
      <c r="EI4" s="518"/>
      <c r="EJ4" s="518"/>
      <c r="EK4" s="518"/>
      <c r="EL4" s="518"/>
      <c r="EM4" s="518"/>
      <c r="EN4" s="518"/>
      <c r="EO4" s="518"/>
      <c r="EP4" s="518"/>
      <c r="EQ4" s="518"/>
      <c r="ER4" s="518"/>
      <c r="ES4" s="518"/>
      <c r="ET4" s="518"/>
      <c r="EU4" s="518"/>
      <c r="EV4" s="518"/>
      <c r="EW4" s="518"/>
      <c r="EX4" s="518"/>
      <c r="EY4" s="518"/>
      <c r="EZ4" s="518"/>
      <c r="FA4" s="518"/>
      <c r="FB4" s="518"/>
      <c r="FC4" s="518"/>
      <c r="FD4" s="518"/>
      <c r="FE4" s="518"/>
      <c r="FF4" s="518"/>
      <c r="FG4" s="518"/>
      <c r="FH4" s="518"/>
      <c r="FI4" s="518"/>
      <c r="FJ4" s="518"/>
      <c r="FK4" s="518"/>
      <c r="FL4" s="518"/>
      <c r="FM4" s="518"/>
      <c r="FN4" s="518"/>
      <c r="FO4" s="518"/>
      <c r="FP4" s="518"/>
      <c r="FQ4" s="518"/>
      <c r="FR4" s="518"/>
      <c r="FS4" s="518"/>
      <c r="FT4" s="518"/>
      <c r="FU4" s="518"/>
      <c r="FV4" s="518"/>
      <c r="FW4" s="518"/>
      <c r="FX4" s="518"/>
      <c r="FY4" s="518"/>
      <c r="FZ4" s="518"/>
      <c r="GA4" s="518"/>
      <c r="GB4" s="518"/>
      <c r="GC4" s="518"/>
      <c r="GD4" s="518"/>
      <c r="GE4" s="518"/>
      <c r="GF4" s="518"/>
      <c r="GG4" s="518"/>
      <c r="GH4" s="518"/>
      <c r="GI4" s="518"/>
      <c r="GJ4" s="518"/>
      <c r="GK4" s="518"/>
      <c r="GL4" s="518"/>
      <c r="GM4" s="518"/>
      <c r="GN4" s="518"/>
      <c r="GO4" s="518"/>
      <c r="GP4" s="518"/>
      <c r="GQ4" s="518"/>
      <c r="GR4" s="518"/>
      <c r="GS4" s="518"/>
      <c r="GT4" s="518"/>
      <c r="GU4" s="518"/>
      <c r="GV4" s="518"/>
      <c r="GW4" s="518"/>
      <c r="GX4" s="518"/>
      <c r="GY4" s="518"/>
      <c r="GZ4" s="518"/>
      <c r="HA4" s="518"/>
      <c r="HB4" s="518"/>
      <c r="HC4" s="518"/>
      <c r="HD4" s="518"/>
      <c r="HE4" s="518"/>
      <c r="HF4" s="518"/>
      <c r="HG4" s="518"/>
      <c r="HH4" s="518"/>
      <c r="HI4" s="518"/>
      <c r="HJ4" s="518"/>
      <c r="HK4" s="518"/>
      <c r="HL4" s="518"/>
      <c r="HM4" s="518"/>
      <c r="HN4" s="518"/>
      <c r="HO4" s="518"/>
      <c r="HP4" s="518"/>
      <c r="HQ4" s="518"/>
      <c r="HR4" s="518"/>
      <c r="HS4" s="518"/>
      <c r="HT4" s="518"/>
      <c r="HU4" s="518"/>
      <c r="HV4" s="518"/>
      <c r="HW4" s="518"/>
      <c r="HX4" s="518"/>
      <c r="HY4" s="518"/>
      <c r="HZ4" s="518"/>
      <c r="IA4" s="518"/>
      <c r="IB4" s="518"/>
      <c r="IC4" s="518"/>
      <c r="ID4" s="518"/>
      <c r="IE4" s="518"/>
      <c r="IF4" s="518"/>
      <c r="IG4" s="518"/>
      <c r="IH4" s="518"/>
      <c r="II4" s="518"/>
      <c r="IJ4" s="518"/>
      <c r="IK4" s="518"/>
      <c r="IL4" s="518"/>
      <c r="IM4" s="518"/>
      <c r="IN4" s="518"/>
      <c r="IO4" s="518"/>
      <c r="IP4" s="518"/>
      <c r="IQ4" s="518"/>
      <c r="IR4" s="518"/>
      <c r="IS4" s="518"/>
      <c r="IT4" s="518"/>
      <c r="IU4" s="518"/>
      <c r="IV4" s="518"/>
      <c r="IW4" s="518"/>
      <c r="IX4" s="518"/>
      <c r="IY4" s="518"/>
      <c r="IZ4" s="518"/>
      <c r="JA4" s="518"/>
      <c r="JB4" s="518"/>
      <c r="JC4" s="518"/>
      <c r="JD4" s="518"/>
      <c r="JE4" s="518"/>
      <c r="JF4" s="518"/>
      <c r="JG4" s="518"/>
      <c r="JH4" s="518"/>
      <c r="JI4" s="518"/>
      <c r="JJ4" s="518"/>
      <c r="JK4" s="518"/>
      <c r="JL4" s="518"/>
      <c r="JM4" s="518"/>
      <c r="JN4" s="518"/>
      <c r="JO4" s="518"/>
      <c r="JP4" s="518"/>
      <c r="JQ4" s="518"/>
      <c r="JR4" s="518"/>
      <c r="JS4" s="518"/>
      <c r="JT4" s="518"/>
      <c r="JU4" s="518"/>
      <c r="JV4" s="518"/>
      <c r="JW4" s="518"/>
      <c r="JX4" s="518"/>
      <c r="JY4" s="518"/>
      <c r="JZ4" s="518"/>
      <c r="KA4" s="518"/>
      <c r="KB4" s="518"/>
      <c r="KC4" s="518"/>
      <c r="KD4" s="518"/>
      <c r="KE4" s="518"/>
      <c r="KF4" s="518"/>
      <c r="KG4" s="518"/>
      <c r="KH4" s="518"/>
      <c r="KI4" s="518"/>
      <c r="KJ4" s="518"/>
      <c r="KK4" s="518"/>
      <c r="KL4" s="518"/>
      <c r="KM4" s="518"/>
      <c r="KN4" s="518"/>
      <c r="KO4" s="518"/>
      <c r="KP4" s="518"/>
      <c r="KQ4" s="518"/>
      <c r="KR4" s="518"/>
      <c r="KS4" s="518"/>
      <c r="KT4" s="518"/>
      <c r="KU4" s="518"/>
      <c r="KV4" s="518"/>
      <c r="KW4" s="518"/>
      <c r="KX4" s="518"/>
      <c r="KY4" s="518"/>
      <c r="KZ4" s="518"/>
      <c r="LA4" s="518"/>
      <c r="LB4" s="518"/>
      <c r="LC4" s="518"/>
      <c r="LD4" s="518"/>
      <c r="LE4" s="518"/>
      <c r="LF4" s="518"/>
      <c r="LG4" s="518"/>
      <c r="LH4" s="518"/>
      <c r="LI4" s="518"/>
      <c r="LJ4" s="518"/>
      <c r="LK4" s="518"/>
      <c r="LL4" s="518"/>
      <c r="LM4" s="518"/>
      <c r="LN4" s="518"/>
      <c r="LO4" s="518"/>
      <c r="LP4" s="518"/>
      <c r="LQ4" s="518"/>
      <c r="LR4" s="518"/>
      <c r="LS4" s="518"/>
      <c r="LT4" s="518"/>
      <c r="LU4" s="518"/>
      <c r="LV4" s="518"/>
      <c r="LW4" s="518"/>
      <c r="LX4" s="518"/>
      <c r="LY4" s="518"/>
      <c r="LZ4" s="518"/>
      <c r="MA4" s="518"/>
      <c r="MB4" s="518"/>
      <c r="MC4" s="518"/>
      <c r="MD4" s="518"/>
      <c r="ME4" s="518"/>
      <c r="MF4" s="518"/>
      <c r="MG4" s="518"/>
      <c r="MH4" s="518"/>
      <c r="MI4" s="518"/>
      <c r="MJ4" s="518"/>
      <c r="MK4" s="518"/>
      <c r="ML4" s="518"/>
      <c r="MM4" s="518"/>
      <c r="MN4" s="518"/>
      <c r="MO4" s="518"/>
      <c r="MP4" s="518"/>
      <c r="MQ4" s="518"/>
      <c r="MR4" s="518"/>
      <c r="MS4" s="518"/>
      <c r="MT4" s="518"/>
      <c r="MU4" s="518"/>
      <c r="MV4" s="518"/>
      <c r="MW4" s="518"/>
      <c r="MX4" s="518"/>
      <c r="MY4" s="518"/>
      <c r="MZ4" s="518"/>
      <c r="NA4" s="518"/>
      <c r="NB4" s="518"/>
      <c r="NC4" s="518"/>
      <c r="ND4" s="518"/>
      <c r="NE4" s="518"/>
      <c r="NF4" s="518"/>
      <c r="NG4" s="518"/>
      <c r="NH4" s="518"/>
      <c r="NI4" s="518"/>
      <c r="NJ4" s="518"/>
      <c r="NK4" s="518"/>
      <c r="NL4" s="518"/>
      <c r="NM4" s="518"/>
      <c r="NN4" s="518"/>
      <c r="NO4" s="518"/>
      <c r="NP4" s="518"/>
      <c r="NQ4" s="518"/>
      <c r="NR4" s="518"/>
      <c r="NS4" s="518"/>
      <c r="NT4" s="518"/>
      <c r="NU4" s="518"/>
      <c r="NV4" s="518"/>
      <c r="NW4" s="518"/>
      <c r="NX4" s="518"/>
      <c r="NY4" s="518"/>
      <c r="NZ4" s="518"/>
      <c r="OA4" s="518"/>
      <c r="OB4" s="518"/>
      <c r="OC4" s="518"/>
      <c r="OD4" s="518"/>
      <c r="OE4" s="518"/>
      <c r="OF4" s="518"/>
      <c r="OG4" s="518"/>
      <c r="OH4" s="518"/>
      <c r="OI4" s="518"/>
      <c r="OJ4" s="518"/>
      <c r="OK4" s="518"/>
      <c r="OL4" s="518"/>
      <c r="OM4" s="518"/>
      <c r="ON4" s="518"/>
      <c r="OO4" s="518"/>
      <c r="OP4" s="518"/>
      <c r="OQ4" s="518"/>
      <c r="OR4" s="518"/>
      <c r="OS4" s="518"/>
      <c r="OT4" s="518"/>
      <c r="OU4" s="518"/>
      <c r="OV4" s="518"/>
      <c r="OW4" s="518"/>
      <c r="OX4" s="518"/>
      <c r="OY4" s="518"/>
      <c r="OZ4" s="518"/>
      <c r="PA4" s="518"/>
      <c r="PB4" s="518"/>
      <c r="PC4" s="518"/>
      <c r="PD4" s="518"/>
      <c r="PE4" s="518"/>
      <c r="PF4" s="518"/>
      <c r="PG4" s="518"/>
      <c r="PH4" s="518"/>
      <c r="PI4" s="518"/>
      <c r="PJ4" s="518"/>
      <c r="PK4" s="518"/>
      <c r="PL4" s="518"/>
      <c r="PM4" s="518"/>
      <c r="PN4" s="518"/>
      <c r="PO4" s="518"/>
      <c r="PP4" s="518"/>
      <c r="PQ4" s="518"/>
      <c r="PR4" s="518"/>
      <c r="PS4" s="518"/>
      <c r="PT4" s="518"/>
      <c r="PU4" s="518"/>
      <c r="PV4" s="518"/>
      <c r="PW4" s="518"/>
      <c r="PX4" s="518"/>
      <c r="PY4" s="518"/>
      <c r="PZ4" s="518"/>
      <c r="QA4" s="518"/>
      <c r="QB4" s="518"/>
      <c r="QC4" s="518"/>
      <c r="QD4" s="518"/>
      <c r="QE4" s="518"/>
      <c r="QF4" s="518"/>
      <c r="QG4" s="518"/>
      <c r="QH4" s="518"/>
      <c r="QI4" s="518"/>
      <c r="QJ4" s="518"/>
      <c r="QK4" s="518"/>
      <c r="QL4" s="518"/>
      <c r="QM4" s="518"/>
      <c r="QN4" s="518"/>
      <c r="QO4" s="518"/>
      <c r="QP4" s="518"/>
      <c r="QQ4" s="518"/>
      <c r="QR4" s="518"/>
      <c r="QS4" s="518"/>
      <c r="QT4" s="518"/>
      <c r="QU4" s="518"/>
      <c r="QV4" s="518"/>
      <c r="QW4" s="518"/>
      <c r="QX4" s="518"/>
      <c r="QY4" s="518"/>
      <c r="QZ4" s="518"/>
      <c r="RA4" s="518"/>
      <c r="RB4" s="518"/>
      <c r="RC4" s="518"/>
      <c r="RD4" s="518"/>
      <c r="RE4" s="518"/>
      <c r="RF4" s="518"/>
      <c r="RG4" s="518"/>
      <c r="RH4" s="518"/>
      <c r="RI4" s="518"/>
      <c r="RJ4" s="518"/>
      <c r="RK4" s="518"/>
      <c r="RL4" s="518"/>
      <c r="RM4" s="518"/>
      <c r="RN4" s="518"/>
      <c r="RO4" s="518"/>
      <c r="RP4" s="518"/>
      <c r="RQ4" s="518"/>
      <c r="RR4" s="518"/>
      <c r="RS4" s="518"/>
      <c r="RT4" s="518"/>
      <c r="RU4" s="518"/>
      <c r="RV4" s="518"/>
      <c r="RW4" s="518"/>
      <c r="RX4" s="518"/>
      <c r="RY4" s="518"/>
      <c r="RZ4" s="518"/>
      <c r="SA4" s="518"/>
      <c r="SB4" s="518"/>
      <c r="SC4" s="518"/>
      <c r="SD4" s="518"/>
      <c r="SE4" s="518"/>
      <c r="SF4" s="518"/>
      <c r="SG4" s="518"/>
      <c r="SH4" s="518"/>
      <c r="SI4" s="518"/>
      <c r="SJ4" s="518"/>
      <c r="SK4" s="518"/>
      <c r="SL4" s="518"/>
      <c r="SM4" s="518"/>
      <c r="SN4" s="518"/>
      <c r="SO4" s="518"/>
      <c r="SP4" s="518"/>
      <c r="SQ4" s="518"/>
      <c r="SR4" s="518"/>
      <c r="SS4" s="518"/>
      <c r="ST4" s="518"/>
      <c r="SU4" s="518"/>
      <c r="SV4" s="518"/>
      <c r="SW4" s="518"/>
      <c r="SX4" s="518"/>
      <c r="SY4" s="518"/>
      <c r="SZ4" s="518"/>
      <c r="TA4" s="518"/>
      <c r="TB4" s="518"/>
      <c r="TC4" s="518"/>
      <c r="TD4" s="518"/>
      <c r="TE4" s="518"/>
      <c r="TF4" s="518"/>
      <c r="TG4" s="518"/>
      <c r="TH4" s="518"/>
      <c r="TI4" s="518"/>
      <c r="TJ4" s="518"/>
      <c r="TK4" s="518"/>
      <c r="TL4" s="518"/>
      <c r="TM4" s="518"/>
      <c r="TN4" s="518"/>
      <c r="TO4" s="518"/>
      <c r="TP4" s="518"/>
      <c r="TQ4" s="518"/>
      <c r="TR4" s="518"/>
      <c r="TS4" s="518"/>
      <c r="TT4" s="518"/>
      <c r="TU4" s="518"/>
      <c r="TV4" s="518"/>
      <c r="TW4" s="518"/>
      <c r="TX4" s="518"/>
      <c r="TY4" s="518"/>
      <c r="TZ4" s="518"/>
      <c r="UA4" s="518"/>
      <c r="UB4" s="518"/>
      <c r="UC4" s="518"/>
      <c r="UD4" s="518"/>
      <c r="UE4" s="518"/>
      <c r="UF4" s="518"/>
      <c r="UG4" s="518"/>
      <c r="UH4" s="518"/>
      <c r="UI4" s="518"/>
      <c r="UJ4" s="518"/>
      <c r="UK4" s="518"/>
      <c r="UL4" s="518"/>
      <c r="UM4" s="518"/>
      <c r="UN4" s="518"/>
      <c r="UO4" s="518"/>
      <c r="UP4" s="518"/>
      <c r="UQ4" s="518"/>
      <c r="UR4" s="518"/>
      <c r="US4" s="518"/>
      <c r="UT4" s="518"/>
      <c r="UU4" s="518"/>
      <c r="UV4" s="518"/>
      <c r="UW4" s="518"/>
      <c r="UX4" s="518"/>
      <c r="UY4" s="518"/>
      <c r="UZ4" s="518"/>
      <c r="VA4" s="518"/>
      <c r="VB4" s="518"/>
      <c r="VC4" s="518"/>
      <c r="VD4" s="518"/>
      <c r="VE4" s="518"/>
      <c r="VF4" s="518"/>
      <c r="VG4" s="518"/>
      <c r="VH4" s="518"/>
      <c r="VI4" s="518"/>
      <c r="VJ4" s="518"/>
      <c r="VK4" s="518"/>
      <c r="VL4" s="518"/>
      <c r="VM4" s="518"/>
      <c r="VN4" s="518"/>
      <c r="VO4" s="518"/>
      <c r="VP4" s="518"/>
      <c r="VQ4" s="518"/>
      <c r="VR4" s="518"/>
      <c r="VS4" s="518"/>
      <c r="VT4" s="518"/>
      <c r="VU4" s="518"/>
      <c r="VV4" s="518"/>
      <c r="VW4" s="518"/>
      <c r="VX4" s="518"/>
      <c r="VY4" s="518"/>
      <c r="VZ4" s="518"/>
      <c r="WA4" s="518"/>
      <c r="WB4" s="518"/>
      <c r="WC4" s="518"/>
      <c r="WD4" s="518"/>
      <c r="WE4" s="518"/>
      <c r="WF4" s="518"/>
      <c r="WG4" s="518"/>
      <c r="WH4" s="518"/>
      <c r="WI4" s="518"/>
      <c r="WJ4" s="518"/>
      <c r="WK4" s="518"/>
      <c r="WL4" s="518"/>
      <c r="WM4" s="518"/>
      <c r="WN4" s="518"/>
      <c r="WO4" s="518"/>
      <c r="WP4" s="518"/>
      <c r="WQ4" s="518"/>
      <c r="WR4" s="518"/>
      <c r="WS4" s="518"/>
      <c r="WT4" s="518"/>
      <c r="WU4" s="518"/>
      <c r="WV4" s="518"/>
      <c r="WW4" s="518"/>
      <c r="WX4" s="518"/>
      <c r="WY4" s="518"/>
      <c r="WZ4" s="518"/>
      <c r="XA4" s="518"/>
      <c r="XB4" s="518"/>
      <c r="XC4" s="518"/>
      <c r="XD4" s="518"/>
      <c r="XE4" s="518"/>
      <c r="XF4" s="518"/>
      <c r="XG4" s="518"/>
      <c r="XH4" s="518"/>
      <c r="XI4" s="518"/>
      <c r="XJ4" s="518"/>
      <c r="XK4" s="518"/>
      <c r="XL4" s="518"/>
      <c r="XM4" s="518"/>
      <c r="XN4" s="518"/>
      <c r="XO4" s="518"/>
      <c r="XP4" s="518"/>
      <c r="XQ4" s="518"/>
      <c r="XR4" s="518"/>
      <c r="XS4" s="518"/>
      <c r="XT4" s="518"/>
      <c r="XU4" s="518"/>
      <c r="XV4" s="518"/>
      <c r="XW4" s="518"/>
      <c r="XX4" s="518"/>
      <c r="XY4" s="518"/>
      <c r="XZ4" s="518"/>
      <c r="YA4" s="518"/>
      <c r="YB4" s="518"/>
      <c r="YC4" s="518"/>
      <c r="YD4" s="518"/>
      <c r="YE4" s="518"/>
      <c r="YF4" s="518"/>
      <c r="YG4" s="518"/>
      <c r="YH4" s="518"/>
    </row>
    <row r="5" spans="1:658" s="9" customFormat="1" ht="22.5" customHeight="1" thickBot="1" x14ac:dyDescent="0.3">
      <c r="A5" s="87" t="s">
        <v>3</v>
      </c>
      <c r="B5" s="88" t="s">
        <v>4</v>
      </c>
      <c r="C5" s="89" t="s">
        <v>5</v>
      </c>
      <c r="D5" s="84"/>
      <c r="E5" s="90" t="s">
        <v>6</v>
      </c>
      <c r="F5" s="91" t="s">
        <v>7</v>
      </c>
      <c r="G5" s="92" t="s">
        <v>8</v>
      </c>
      <c r="H5" s="85"/>
      <c r="I5" s="85"/>
      <c r="J5" s="85"/>
      <c r="K5" s="85"/>
      <c r="L5" s="85"/>
      <c r="M5" s="85"/>
      <c r="N5" s="85"/>
      <c r="O5" s="85"/>
      <c r="P5" s="85"/>
      <c r="Q5" s="85"/>
      <c r="R5" s="85"/>
      <c r="S5" s="85"/>
      <c r="T5" s="85"/>
      <c r="U5" s="85"/>
      <c r="V5" s="85"/>
      <c r="W5" s="85"/>
      <c r="X5" s="85"/>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c r="BD5" s="518"/>
      <c r="BE5" s="518"/>
      <c r="BF5" s="518"/>
      <c r="BG5" s="518"/>
      <c r="BH5" s="518"/>
      <c r="BI5" s="518"/>
      <c r="BJ5" s="518"/>
      <c r="BK5" s="518"/>
      <c r="BL5" s="518"/>
      <c r="BM5" s="518"/>
      <c r="BN5" s="518"/>
      <c r="BO5" s="518"/>
      <c r="BP5" s="518"/>
      <c r="BQ5" s="518"/>
      <c r="BR5" s="518"/>
      <c r="BS5" s="518"/>
      <c r="BT5" s="518"/>
      <c r="BU5" s="518"/>
      <c r="BV5" s="518"/>
      <c r="BW5" s="518"/>
      <c r="BX5" s="518"/>
      <c r="BY5" s="518"/>
      <c r="BZ5" s="518"/>
      <c r="CA5" s="518"/>
      <c r="CB5" s="518"/>
      <c r="CC5" s="518"/>
      <c r="CD5" s="518"/>
      <c r="CE5" s="518"/>
      <c r="CF5" s="518"/>
      <c r="CG5" s="518"/>
      <c r="CH5" s="518"/>
      <c r="CI5" s="518"/>
      <c r="CJ5" s="518"/>
      <c r="CK5" s="518"/>
      <c r="CL5" s="518"/>
      <c r="CM5" s="518"/>
      <c r="CN5" s="518"/>
      <c r="CO5" s="518"/>
      <c r="CP5" s="518"/>
      <c r="CQ5" s="518"/>
      <c r="CR5" s="518"/>
      <c r="CS5" s="518"/>
      <c r="CT5" s="518"/>
      <c r="CU5" s="518"/>
      <c r="CV5" s="518"/>
      <c r="CW5" s="518"/>
      <c r="CX5" s="518"/>
      <c r="CY5" s="518"/>
      <c r="CZ5" s="518"/>
      <c r="DA5" s="518"/>
      <c r="DB5" s="518"/>
      <c r="DC5" s="518"/>
      <c r="DD5" s="518"/>
      <c r="DE5" s="518"/>
      <c r="DF5" s="518"/>
      <c r="DG5" s="518"/>
      <c r="DH5" s="518"/>
      <c r="DI5" s="518"/>
      <c r="DJ5" s="518"/>
      <c r="DK5" s="518"/>
      <c r="DL5" s="518"/>
      <c r="DM5" s="518"/>
      <c r="DN5" s="518"/>
      <c r="DO5" s="518"/>
      <c r="DP5" s="518"/>
      <c r="DQ5" s="518"/>
      <c r="DR5" s="518"/>
      <c r="DS5" s="518"/>
      <c r="DT5" s="518"/>
      <c r="DU5" s="518"/>
      <c r="DV5" s="518"/>
      <c r="DW5" s="518"/>
      <c r="DX5" s="518"/>
      <c r="DY5" s="518"/>
      <c r="DZ5" s="518"/>
      <c r="EA5" s="518"/>
      <c r="EB5" s="518"/>
      <c r="EC5" s="518"/>
      <c r="ED5" s="518"/>
      <c r="EE5" s="518"/>
      <c r="EF5" s="518"/>
      <c r="EG5" s="518"/>
      <c r="EH5" s="518"/>
      <c r="EI5" s="518"/>
      <c r="EJ5" s="518"/>
      <c r="EK5" s="518"/>
      <c r="EL5" s="518"/>
      <c r="EM5" s="518"/>
      <c r="EN5" s="518"/>
      <c r="EO5" s="518"/>
      <c r="EP5" s="518"/>
      <c r="EQ5" s="518"/>
      <c r="ER5" s="518"/>
      <c r="ES5" s="518"/>
      <c r="ET5" s="518"/>
      <c r="EU5" s="518"/>
      <c r="EV5" s="518"/>
      <c r="EW5" s="518"/>
      <c r="EX5" s="518"/>
      <c r="EY5" s="518"/>
      <c r="EZ5" s="518"/>
      <c r="FA5" s="518"/>
      <c r="FB5" s="518"/>
      <c r="FC5" s="518"/>
      <c r="FD5" s="518"/>
      <c r="FE5" s="518"/>
      <c r="FF5" s="518"/>
      <c r="FG5" s="518"/>
      <c r="FH5" s="518"/>
      <c r="FI5" s="518"/>
      <c r="FJ5" s="518"/>
      <c r="FK5" s="518"/>
      <c r="FL5" s="518"/>
      <c r="FM5" s="518"/>
      <c r="FN5" s="518"/>
      <c r="FO5" s="518"/>
      <c r="FP5" s="518"/>
      <c r="FQ5" s="518"/>
      <c r="FR5" s="518"/>
      <c r="FS5" s="518"/>
      <c r="FT5" s="518"/>
      <c r="FU5" s="518"/>
      <c r="FV5" s="518"/>
      <c r="FW5" s="518"/>
      <c r="FX5" s="518"/>
      <c r="FY5" s="518"/>
      <c r="FZ5" s="518"/>
      <c r="GA5" s="518"/>
      <c r="GB5" s="518"/>
      <c r="GC5" s="518"/>
      <c r="GD5" s="518"/>
      <c r="GE5" s="518"/>
      <c r="GF5" s="518"/>
      <c r="GG5" s="518"/>
      <c r="GH5" s="518"/>
      <c r="GI5" s="518"/>
      <c r="GJ5" s="518"/>
      <c r="GK5" s="518"/>
      <c r="GL5" s="518"/>
      <c r="GM5" s="518"/>
      <c r="GN5" s="518"/>
      <c r="GO5" s="518"/>
      <c r="GP5" s="518"/>
      <c r="GQ5" s="518"/>
      <c r="GR5" s="518"/>
      <c r="GS5" s="518"/>
      <c r="GT5" s="518"/>
      <c r="GU5" s="518"/>
      <c r="GV5" s="518"/>
      <c r="GW5" s="518"/>
      <c r="GX5" s="518"/>
      <c r="GY5" s="518"/>
      <c r="GZ5" s="518"/>
      <c r="HA5" s="518"/>
      <c r="HB5" s="518"/>
      <c r="HC5" s="518"/>
      <c r="HD5" s="518"/>
      <c r="HE5" s="518"/>
      <c r="HF5" s="518"/>
      <c r="HG5" s="518"/>
      <c r="HH5" s="518"/>
      <c r="HI5" s="518"/>
      <c r="HJ5" s="518"/>
      <c r="HK5" s="518"/>
      <c r="HL5" s="518"/>
      <c r="HM5" s="518"/>
      <c r="HN5" s="518"/>
      <c r="HO5" s="518"/>
      <c r="HP5" s="518"/>
      <c r="HQ5" s="518"/>
      <c r="HR5" s="518"/>
      <c r="HS5" s="518"/>
      <c r="HT5" s="518"/>
      <c r="HU5" s="518"/>
      <c r="HV5" s="518"/>
      <c r="HW5" s="518"/>
      <c r="HX5" s="518"/>
      <c r="HY5" s="518"/>
      <c r="HZ5" s="518"/>
      <c r="IA5" s="518"/>
      <c r="IB5" s="518"/>
      <c r="IC5" s="518"/>
      <c r="ID5" s="518"/>
      <c r="IE5" s="518"/>
      <c r="IF5" s="518"/>
      <c r="IG5" s="518"/>
      <c r="IH5" s="518"/>
      <c r="II5" s="518"/>
      <c r="IJ5" s="518"/>
      <c r="IK5" s="518"/>
      <c r="IL5" s="518"/>
      <c r="IM5" s="518"/>
      <c r="IN5" s="518"/>
      <c r="IO5" s="518"/>
      <c r="IP5" s="518"/>
      <c r="IQ5" s="518"/>
      <c r="IR5" s="518"/>
      <c r="IS5" s="518"/>
      <c r="IT5" s="518"/>
      <c r="IU5" s="518"/>
      <c r="IV5" s="518"/>
      <c r="IW5" s="518"/>
      <c r="IX5" s="518"/>
      <c r="IY5" s="518"/>
      <c r="IZ5" s="518"/>
      <c r="JA5" s="518"/>
      <c r="JB5" s="518"/>
      <c r="JC5" s="518"/>
      <c r="JD5" s="518"/>
      <c r="JE5" s="518"/>
      <c r="JF5" s="518"/>
      <c r="JG5" s="518"/>
      <c r="JH5" s="518"/>
      <c r="JI5" s="518"/>
      <c r="JJ5" s="518"/>
      <c r="JK5" s="518"/>
      <c r="JL5" s="518"/>
      <c r="JM5" s="518"/>
      <c r="JN5" s="518"/>
      <c r="JO5" s="518"/>
      <c r="JP5" s="518"/>
      <c r="JQ5" s="518"/>
      <c r="JR5" s="518"/>
      <c r="JS5" s="518"/>
      <c r="JT5" s="518"/>
      <c r="JU5" s="518"/>
      <c r="JV5" s="518"/>
      <c r="JW5" s="518"/>
      <c r="JX5" s="518"/>
      <c r="JY5" s="518"/>
      <c r="JZ5" s="518"/>
      <c r="KA5" s="518"/>
      <c r="KB5" s="518"/>
      <c r="KC5" s="518"/>
      <c r="KD5" s="518"/>
      <c r="KE5" s="518"/>
      <c r="KF5" s="518"/>
      <c r="KG5" s="518"/>
      <c r="KH5" s="518"/>
      <c r="KI5" s="518"/>
      <c r="KJ5" s="518"/>
      <c r="KK5" s="518"/>
      <c r="KL5" s="518"/>
      <c r="KM5" s="518"/>
      <c r="KN5" s="518"/>
      <c r="KO5" s="518"/>
      <c r="KP5" s="518"/>
      <c r="KQ5" s="518"/>
      <c r="KR5" s="518"/>
      <c r="KS5" s="518"/>
      <c r="KT5" s="518"/>
      <c r="KU5" s="518"/>
      <c r="KV5" s="518"/>
      <c r="KW5" s="518"/>
      <c r="KX5" s="518"/>
      <c r="KY5" s="518"/>
      <c r="KZ5" s="518"/>
      <c r="LA5" s="518"/>
      <c r="LB5" s="518"/>
      <c r="LC5" s="518"/>
      <c r="LD5" s="518"/>
      <c r="LE5" s="518"/>
      <c r="LF5" s="518"/>
      <c r="LG5" s="518"/>
      <c r="LH5" s="518"/>
      <c r="LI5" s="518"/>
      <c r="LJ5" s="518"/>
      <c r="LK5" s="518"/>
      <c r="LL5" s="518"/>
      <c r="LM5" s="518"/>
      <c r="LN5" s="518"/>
      <c r="LO5" s="518"/>
      <c r="LP5" s="518"/>
      <c r="LQ5" s="518"/>
      <c r="LR5" s="518"/>
      <c r="LS5" s="518"/>
      <c r="LT5" s="518"/>
      <c r="LU5" s="518"/>
      <c r="LV5" s="518"/>
      <c r="LW5" s="518"/>
      <c r="LX5" s="518"/>
      <c r="LY5" s="518"/>
      <c r="LZ5" s="518"/>
      <c r="MA5" s="518"/>
      <c r="MB5" s="518"/>
      <c r="MC5" s="518"/>
      <c r="MD5" s="518"/>
      <c r="ME5" s="518"/>
      <c r="MF5" s="518"/>
      <c r="MG5" s="518"/>
      <c r="MH5" s="518"/>
      <c r="MI5" s="518"/>
      <c r="MJ5" s="518"/>
      <c r="MK5" s="518"/>
      <c r="ML5" s="518"/>
      <c r="MM5" s="518"/>
      <c r="MN5" s="518"/>
      <c r="MO5" s="518"/>
      <c r="MP5" s="518"/>
      <c r="MQ5" s="518"/>
      <c r="MR5" s="518"/>
      <c r="MS5" s="518"/>
      <c r="MT5" s="518"/>
      <c r="MU5" s="518"/>
      <c r="MV5" s="518"/>
      <c r="MW5" s="518"/>
      <c r="MX5" s="518"/>
      <c r="MY5" s="518"/>
      <c r="MZ5" s="518"/>
      <c r="NA5" s="518"/>
      <c r="NB5" s="518"/>
      <c r="NC5" s="518"/>
      <c r="ND5" s="518"/>
      <c r="NE5" s="518"/>
      <c r="NF5" s="518"/>
      <c r="NG5" s="518"/>
      <c r="NH5" s="518"/>
      <c r="NI5" s="518"/>
      <c r="NJ5" s="518"/>
      <c r="NK5" s="518"/>
      <c r="NL5" s="518"/>
      <c r="NM5" s="518"/>
      <c r="NN5" s="518"/>
      <c r="NO5" s="518"/>
      <c r="NP5" s="518"/>
      <c r="NQ5" s="518"/>
      <c r="NR5" s="518"/>
      <c r="NS5" s="518"/>
      <c r="NT5" s="518"/>
      <c r="NU5" s="518"/>
      <c r="NV5" s="518"/>
      <c r="NW5" s="518"/>
      <c r="NX5" s="518"/>
      <c r="NY5" s="518"/>
      <c r="NZ5" s="518"/>
      <c r="OA5" s="518"/>
      <c r="OB5" s="518"/>
      <c r="OC5" s="518"/>
      <c r="OD5" s="518"/>
      <c r="OE5" s="518"/>
      <c r="OF5" s="518"/>
      <c r="OG5" s="518"/>
      <c r="OH5" s="518"/>
      <c r="OI5" s="518"/>
      <c r="OJ5" s="518"/>
      <c r="OK5" s="518"/>
      <c r="OL5" s="518"/>
      <c r="OM5" s="518"/>
      <c r="ON5" s="518"/>
      <c r="OO5" s="518"/>
      <c r="OP5" s="518"/>
      <c r="OQ5" s="518"/>
      <c r="OR5" s="518"/>
      <c r="OS5" s="518"/>
      <c r="OT5" s="518"/>
      <c r="OU5" s="518"/>
      <c r="OV5" s="518"/>
      <c r="OW5" s="518"/>
      <c r="OX5" s="518"/>
      <c r="OY5" s="518"/>
      <c r="OZ5" s="518"/>
      <c r="PA5" s="518"/>
      <c r="PB5" s="518"/>
      <c r="PC5" s="518"/>
      <c r="PD5" s="518"/>
      <c r="PE5" s="518"/>
      <c r="PF5" s="518"/>
      <c r="PG5" s="518"/>
      <c r="PH5" s="518"/>
      <c r="PI5" s="518"/>
      <c r="PJ5" s="518"/>
      <c r="PK5" s="518"/>
      <c r="PL5" s="518"/>
      <c r="PM5" s="518"/>
      <c r="PN5" s="518"/>
      <c r="PO5" s="518"/>
      <c r="PP5" s="518"/>
      <c r="PQ5" s="518"/>
      <c r="PR5" s="518"/>
      <c r="PS5" s="518"/>
      <c r="PT5" s="518"/>
      <c r="PU5" s="518"/>
      <c r="PV5" s="518"/>
      <c r="PW5" s="518"/>
      <c r="PX5" s="518"/>
      <c r="PY5" s="518"/>
      <c r="PZ5" s="518"/>
      <c r="QA5" s="518"/>
      <c r="QB5" s="518"/>
      <c r="QC5" s="518"/>
      <c r="QD5" s="518"/>
      <c r="QE5" s="518"/>
      <c r="QF5" s="518"/>
      <c r="QG5" s="518"/>
      <c r="QH5" s="518"/>
      <c r="QI5" s="518"/>
      <c r="QJ5" s="518"/>
      <c r="QK5" s="518"/>
      <c r="QL5" s="518"/>
      <c r="QM5" s="518"/>
      <c r="QN5" s="518"/>
      <c r="QO5" s="518"/>
      <c r="QP5" s="518"/>
      <c r="QQ5" s="518"/>
      <c r="QR5" s="518"/>
      <c r="QS5" s="518"/>
      <c r="QT5" s="518"/>
      <c r="QU5" s="518"/>
      <c r="QV5" s="518"/>
      <c r="QW5" s="518"/>
      <c r="QX5" s="518"/>
      <c r="QY5" s="518"/>
      <c r="QZ5" s="518"/>
      <c r="RA5" s="518"/>
      <c r="RB5" s="518"/>
      <c r="RC5" s="518"/>
      <c r="RD5" s="518"/>
      <c r="RE5" s="518"/>
      <c r="RF5" s="518"/>
      <c r="RG5" s="518"/>
      <c r="RH5" s="518"/>
      <c r="RI5" s="518"/>
      <c r="RJ5" s="518"/>
      <c r="RK5" s="518"/>
      <c r="RL5" s="518"/>
      <c r="RM5" s="518"/>
      <c r="RN5" s="518"/>
      <c r="RO5" s="518"/>
      <c r="RP5" s="518"/>
      <c r="RQ5" s="518"/>
      <c r="RR5" s="518"/>
      <c r="RS5" s="518"/>
      <c r="RT5" s="518"/>
      <c r="RU5" s="518"/>
      <c r="RV5" s="518"/>
      <c r="RW5" s="518"/>
      <c r="RX5" s="518"/>
      <c r="RY5" s="518"/>
      <c r="RZ5" s="518"/>
      <c r="SA5" s="518"/>
      <c r="SB5" s="518"/>
      <c r="SC5" s="518"/>
      <c r="SD5" s="518"/>
      <c r="SE5" s="518"/>
      <c r="SF5" s="518"/>
      <c r="SG5" s="518"/>
      <c r="SH5" s="518"/>
      <c r="SI5" s="518"/>
      <c r="SJ5" s="518"/>
      <c r="SK5" s="518"/>
      <c r="SL5" s="518"/>
      <c r="SM5" s="518"/>
      <c r="SN5" s="518"/>
      <c r="SO5" s="518"/>
      <c r="SP5" s="518"/>
      <c r="SQ5" s="518"/>
      <c r="SR5" s="518"/>
      <c r="SS5" s="518"/>
      <c r="ST5" s="518"/>
      <c r="SU5" s="518"/>
      <c r="SV5" s="518"/>
      <c r="SW5" s="518"/>
      <c r="SX5" s="518"/>
      <c r="SY5" s="518"/>
      <c r="SZ5" s="518"/>
      <c r="TA5" s="518"/>
      <c r="TB5" s="518"/>
      <c r="TC5" s="518"/>
      <c r="TD5" s="518"/>
      <c r="TE5" s="518"/>
      <c r="TF5" s="518"/>
      <c r="TG5" s="518"/>
      <c r="TH5" s="518"/>
      <c r="TI5" s="518"/>
      <c r="TJ5" s="518"/>
      <c r="TK5" s="518"/>
      <c r="TL5" s="518"/>
      <c r="TM5" s="518"/>
      <c r="TN5" s="518"/>
      <c r="TO5" s="518"/>
      <c r="TP5" s="518"/>
      <c r="TQ5" s="518"/>
      <c r="TR5" s="518"/>
      <c r="TS5" s="518"/>
      <c r="TT5" s="518"/>
      <c r="TU5" s="518"/>
      <c r="TV5" s="518"/>
      <c r="TW5" s="518"/>
      <c r="TX5" s="518"/>
      <c r="TY5" s="518"/>
      <c r="TZ5" s="518"/>
      <c r="UA5" s="518"/>
      <c r="UB5" s="518"/>
      <c r="UC5" s="518"/>
      <c r="UD5" s="518"/>
      <c r="UE5" s="518"/>
      <c r="UF5" s="518"/>
      <c r="UG5" s="518"/>
      <c r="UH5" s="518"/>
      <c r="UI5" s="518"/>
      <c r="UJ5" s="518"/>
      <c r="UK5" s="518"/>
      <c r="UL5" s="518"/>
      <c r="UM5" s="518"/>
      <c r="UN5" s="518"/>
      <c r="UO5" s="518"/>
      <c r="UP5" s="518"/>
      <c r="UQ5" s="518"/>
      <c r="UR5" s="518"/>
      <c r="US5" s="518"/>
      <c r="UT5" s="518"/>
      <c r="UU5" s="518"/>
      <c r="UV5" s="518"/>
      <c r="UW5" s="518"/>
      <c r="UX5" s="518"/>
      <c r="UY5" s="518"/>
      <c r="UZ5" s="518"/>
      <c r="VA5" s="518"/>
      <c r="VB5" s="518"/>
      <c r="VC5" s="518"/>
      <c r="VD5" s="518"/>
      <c r="VE5" s="518"/>
      <c r="VF5" s="518"/>
      <c r="VG5" s="518"/>
      <c r="VH5" s="518"/>
      <c r="VI5" s="518"/>
      <c r="VJ5" s="518"/>
      <c r="VK5" s="518"/>
      <c r="VL5" s="518"/>
      <c r="VM5" s="518"/>
      <c r="VN5" s="518"/>
      <c r="VO5" s="518"/>
      <c r="VP5" s="518"/>
      <c r="VQ5" s="518"/>
      <c r="VR5" s="518"/>
      <c r="VS5" s="518"/>
      <c r="VT5" s="518"/>
      <c r="VU5" s="518"/>
      <c r="VV5" s="518"/>
      <c r="VW5" s="518"/>
      <c r="VX5" s="518"/>
      <c r="VY5" s="518"/>
      <c r="VZ5" s="518"/>
      <c r="WA5" s="518"/>
      <c r="WB5" s="518"/>
      <c r="WC5" s="518"/>
      <c r="WD5" s="518"/>
      <c r="WE5" s="518"/>
      <c r="WF5" s="518"/>
      <c r="WG5" s="518"/>
      <c r="WH5" s="518"/>
      <c r="WI5" s="518"/>
      <c r="WJ5" s="518"/>
      <c r="WK5" s="518"/>
      <c r="WL5" s="518"/>
      <c r="WM5" s="518"/>
      <c r="WN5" s="518"/>
      <c r="WO5" s="518"/>
      <c r="WP5" s="518"/>
      <c r="WQ5" s="518"/>
      <c r="WR5" s="518"/>
      <c r="WS5" s="518"/>
      <c r="WT5" s="518"/>
      <c r="WU5" s="518"/>
      <c r="WV5" s="518"/>
      <c r="WW5" s="518"/>
      <c r="WX5" s="518"/>
      <c r="WY5" s="518"/>
      <c r="WZ5" s="518"/>
      <c r="XA5" s="518"/>
      <c r="XB5" s="518"/>
      <c r="XC5" s="518"/>
      <c r="XD5" s="518"/>
      <c r="XE5" s="518"/>
      <c r="XF5" s="518"/>
      <c r="XG5" s="518"/>
      <c r="XH5" s="518"/>
      <c r="XI5" s="518"/>
      <c r="XJ5" s="518"/>
      <c r="XK5" s="518"/>
      <c r="XL5" s="518"/>
      <c r="XM5" s="518"/>
      <c r="XN5" s="518"/>
      <c r="XO5" s="518"/>
      <c r="XP5" s="518"/>
      <c r="XQ5" s="518"/>
      <c r="XR5" s="518"/>
      <c r="XS5" s="518"/>
      <c r="XT5" s="518"/>
      <c r="XU5" s="518"/>
      <c r="XV5" s="518"/>
      <c r="XW5" s="518"/>
      <c r="XX5" s="518"/>
      <c r="XY5" s="518"/>
      <c r="XZ5" s="518"/>
      <c r="YA5" s="518"/>
      <c r="YB5" s="518"/>
      <c r="YC5" s="518"/>
      <c r="YD5" s="518"/>
      <c r="YE5" s="518"/>
      <c r="YF5" s="518"/>
      <c r="YG5" s="518"/>
      <c r="YH5" s="518"/>
    </row>
    <row r="6" spans="1:658" s="83" customFormat="1" ht="22.5" customHeight="1" x14ac:dyDescent="0.25">
      <c r="A6" s="93" t="s">
        <v>9</v>
      </c>
      <c r="B6" s="94"/>
      <c r="C6" s="95"/>
      <c r="D6" s="85"/>
      <c r="E6" s="96"/>
      <c r="F6" s="97"/>
      <c r="G6" s="98"/>
      <c r="H6" s="85"/>
      <c r="I6" s="85"/>
      <c r="J6" s="85"/>
      <c r="K6" s="85"/>
      <c r="L6" s="85"/>
      <c r="M6" s="85"/>
      <c r="N6" s="85"/>
      <c r="O6" s="85"/>
      <c r="P6" s="85"/>
      <c r="Q6" s="85"/>
      <c r="R6" s="85"/>
      <c r="S6" s="85"/>
      <c r="T6" s="85"/>
      <c r="U6" s="85"/>
      <c r="V6" s="85"/>
      <c r="W6" s="85"/>
      <c r="X6" s="85"/>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c r="BD6" s="518"/>
      <c r="BE6" s="518"/>
      <c r="BF6" s="518"/>
      <c r="BG6" s="518"/>
      <c r="BH6" s="518"/>
      <c r="BI6" s="518"/>
      <c r="BJ6" s="518"/>
      <c r="BK6" s="518"/>
      <c r="BL6" s="518"/>
      <c r="BM6" s="518"/>
      <c r="BN6" s="518"/>
      <c r="BO6" s="518"/>
      <c r="BP6" s="518"/>
      <c r="BQ6" s="518"/>
      <c r="BR6" s="518"/>
      <c r="BS6" s="518"/>
      <c r="BT6" s="518"/>
      <c r="BU6" s="518"/>
      <c r="BV6" s="518"/>
      <c r="BW6" s="518"/>
      <c r="BX6" s="518"/>
      <c r="BY6" s="518"/>
      <c r="BZ6" s="518"/>
      <c r="CA6" s="518"/>
      <c r="CB6" s="518"/>
      <c r="CC6" s="518"/>
      <c r="CD6" s="518"/>
      <c r="CE6" s="518"/>
      <c r="CF6" s="518"/>
      <c r="CG6" s="518"/>
      <c r="CH6" s="518"/>
      <c r="CI6" s="518"/>
      <c r="CJ6" s="518"/>
      <c r="CK6" s="518"/>
      <c r="CL6" s="518"/>
      <c r="CM6" s="518"/>
      <c r="CN6" s="518"/>
      <c r="CO6" s="518"/>
      <c r="CP6" s="518"/>
      <c r="CQ6" s="518"/>
      <c r="CR6" s="518"/>
      <c r="CS6" s="518"/>
      <c r="CT6" s="518"/>
      <c r="CU6" s="518"/>
      <c r="CV6" s="518"/>
      <c r="CW6" s="518"/>
      <c r="CX6" s="518"/>
      <c r="CY6" s="518"/>
      <c r="CZ6" s="518"/>
      <c r="DA6" s="518"/>
      <c r="DB6" s="518"/>
      <c r="DC6" s="518"/>
      <c r="DD6" s="518"/>
      <c r="DE6" s="518"/>
      <c r="DF6" s="518"/>
      <c r="DG6" s="518"/>
      <c r="DH6" s="518"/>
      <c r="DI6" s="518"/>
      <c r="DJ6" s="518"/>
      <c r="DK6" s="518"/>
      <c r="DL6" s="518"/>
      <c r="DM6" s="518"/>
      <c r="DN6" s="518"/>
      <c r="DO6" s="518"/>
      <c r="DP6" s="518"/>
      <c r="DQ6" s="518"/>
      <c r="DR6" s="518"/>
      <c r="DS6" s="518"/>
      <c r="DT6" s="518"/>
      <c r="DU6" s="518"/>
      <c r="DV6" s="518"/>
      <c r="DW6" s="518"/>
      <c r="DX6" s="518"/>
      <c r="DY6" s="518"/>
      <c r="DZ6" s="518"/>
      <c r="EA6" s="518"/>
      <c r="EB6" s="518"/>
      <c r="EC6" s="518"/>
      <c r="ED6" s="518"/>
      <c r="EE6" s="518"/>
      <c r="EF6" s="518"/>
      <c r="EG6" s="518"/>
      <c r="EH6" s="518"/>
      <c r="EI6" s="518"/>
      <c r="EJ6" s="518"/>
      <c r="EK6" s="518"/>
      <c r="EL6" s="518"/>
      <c r="EM6" s="518"/>
      <c r="EN6" s="518"/>
      <c r="EO6" s="518"/>
      <c r="EP6" s="518"/>
      <c r="EQ6" s="518"/>
      <c r="ER6" s="518"/>
      <c r="ES6" s="518"/>
      <c r="ET6" s="518"/>
      <c r="EU6" s="518"/>
      <c r="EV6" s="518"/>
      <c r="EW6" s="518"/>
      <c r="EX6" s="518"/>
      <c r="EY6" s="518"/>
      <c r="EZ6" s="518"/>
      <c r="FA6" s="518"/>
      <c r="FB6" s="518"/>
      <c r="FC6" s="518"/>
      <c r="FD6" s="518"/>
      <c r="FE6" s="518"/>
      <c r="FF6" s="518"/>
      <c r="FG6" s="518"/>
      <c r="FH6" s="518"/>
      <c r="FI6" s="518"/>
      <c r="FJ6" s="518"/>
      <c r="FK6" s="518"/>
      <c r="FL6" s="518"/>
      <c r="FM6" s="518"/>
      <c r="FN6" s="518"/>
      <c r="FO6" s="518"/>
      <c r="FP6" s="518"/>
      <c r="FQ6" s="518"/>
      <c r="FR6" s="518"/>
      <c r="FS6" s="518"/>
      <c r="FT6" s="518"/>
      <c r="FU6" s="518"/>
      <c r="FV6" s="518"/>
      <c r="FW6" s="518"/>
      <c r="FX6" s="518"/>
      <c r="FY6" s="518"/>
      <c r="FZ6" s="518"/>
      <c r="GA6" s="518"/>
      <c r="GB6" s="518"/>
      <c r="GC6" s="518"/>
      <c r="GD6" s="518"/>
      <c r="GE6" s="518"/>
      <c r="GF6" s="518"/>
      <c r="GG6" s="518"/>
      <c r="GH6" s="518"/>
      <c r="GI6" s="518"/>
      <c r="GJ6" s="518"/>
      <c r="GK6" s="518"/>
      <c r="GL6" s="518"/>
      <c r="GM6" s="518"/>
      <c r="GN6" s="518"/>
      <c r="GO6" s="518"/>
      <c r="GP6" s="518"/>
      <c r="GQ6" s="518"/>
      <c r="GR6" s="518"/>
      <c r="GS6" s="518"/>
      <c r="GT6" s="518"/>
      <c r="GU6" s="518"/>
      <c r="GV6" s="518"/>
      <c r="GW6" s="518"/>
      <c r="GX6" s="518"/>
      <c r="GY6" s="518"/>
      <c r="GZ6" s="518"/>
      <c r="HA6" s="518"/>
      <c r="HB6" s="518"/>
      <c r="HC6" s="518"/>
      <c r="HD6" s="518"/>
      <c r="HE6" s="518"/>
      <c r="HF6" s="518"/>
      <c r="HG6" s="518"/>
      <c r="HH6" s="518"/>
      <c r="HI6" s="518"/>
      <c r="HJ6" s="518"/>
      <c r="HK6" s="518"/>
      <c r="HL6" s="518"/>
      <c r="HM6" s="518"/>
      <c r="HN6" s="518"/>
      <c r="HO6" s="518"/>
      <c r="HP6" s="518"/>
      <c r="HQ6" s="518"/>
      <c r="HR6" s="518"/>
      <c r="HS6" s="518"/>
      <c r="HT6" s="518"/>
      <c r="HU6" s="518"/>
      <c r="HV6" s="518"/>
      <c r="HW6" s="518"/>
      <c r="HX6" s="518"/>
      <c r="HY6" s="518"/>
      <c r="HZ6" s="518"/>
      <c r="IA6" s="518"/>
      <c r="IB6" s="518"/>
      <c r="IC6" s="518"/>
      <c r="ID6" s="518"/>
      <c r="IE6" s="518"/>
      <c r="IF6" s="518"/>
      <c r="IG6" s="518"/>
      <c r="IH6" s="518"/>
      <c r="II6" s="518"/>
      <c r="IJ6" s="518"/>
      <c r="IK6" s="518"/>
      <c r="IL6" s="518"/>
      <c r="IM6" s="518"/>
      <c r="IN6" s="518"/>
      <c r="IO6" s="518"/>
      <c r="IP6" s="518"/>
      <c r="IQ6" s="518"/>
      <c r="IR6" s="518"/>
      <c r="IS6" s="518"/>
      <c r="IT6" s="518"/>
      <c r="IU6" s="518"/>
      <c r="IV6" s="518"/>
      <c r="IW6" s="518"/>
      <c r="IX6" s="518"/>
      <c r="IY6" s="518"/>
      <c r="IZ6" s="518"/>
      <c r="JA6" s="518"/>
      <c r="JB6" s="518"/>
      <c r="JC6" s="518"/>
      <c r="JD6" s="518"/>
      <c r="JE6" s="518"/>
      <c r="JF6" s="518"/>
      <c r="JG6" s="518"/>
      <c r="JH6" s="518"/>
      <c r="JI6" s="518"/>
      <c r="JJ6" s="518"/>
      <c r="JK6" s="518"/>
      <c r="JL6" s="518"/>
      <c r="JM6" s="518"/>
      <c r="JN6" s="518"/>
      <c r="JO6" s="518"/>
      <c r="JP6" s="518"/>
      <c r="JQ6" s="518"/>
      <c r="JR6" s="518"/>
      <c r="JS6" s="518"/>
      <c r="JT6" s="518"/>
      <c r="JU6" s="518"/>
      <c r="JV6" s="518"/>
      <c r="JW6" s="518"/>
      <c r="JX6" s="518"/>
      <c r="JY6" s="518"/>
      <c r="JZ6" s="518"/>
      <c r="KA6" s="518"/>
      <c r="KB6" s="518"/>
      <c r="KC6" s="518"/>
      <c r="KD6" s="518"/>
      <c r="KE6" s="518"/>
      <c r="KF6" s="518"/>
      <c r="KG6" s="518"/>
      <c r="KH6" s="518"/>
      <c r="KI6" s="518"/>
      <c r="KJ6" s="518"/>
      <c r="KK6" s="518"/>
      <c r="KL6" s="518"/>
      <c r="KM6" s="518"/>
      <c r="KN6" s="518"/>
      <c r="KO6" s="518"/>
      <c r="KP6" s="518"/>
      <c r="KQ6" s="518"/>
      <c r="KR6" s="518"/>
      <c r="KS6" s="518"/>
      <c r="KT6" s="518"/>
      <c r="KU6" s="518"/>
      <c r="KV6" s="518"/>
      <c r="KW6" s="518"/>
      <c r="KX6" s="518"/>
      <c r="KY6" s="518"/>
      <c r="KZ6" s="518"/>
      <c r="LA6" s="518"/>
      <c r="LB6" s="518"/>
      <c r="LC6" s="518"/>
      <c r="LD6" s="518"/>
      <c r="LE6" s="518"/>
      <c r="LF6" s="518"/>
      <c r="LG6" s="518"/>
      <c r="LH6" s="518"/>
      <c r="LI6" s="518"/>
      <c r="LJ6" s="518"/>
      <c r="LK6" s="518"/>
      <c r="LL6" s="518"/>
      <c r="LM6" s="518"/>
      <c r="LN6" s="518"/>
      <c r="LO6" s="518"/>
      <c r="LP6" s="518"/>
      <c r="LQ6" s="518"/>
      <c r="LR6" s="518"/>
      <c r="LS6" s="518"/>
      <c r="LT6" s="518"/>
      <c r="LU6" s="518"/>
      <c r="LV6" s="518"/>
      <c r="LW6" s="518"/>
      <c r="LX6" s="518"/>
      <c r="LY6" s="518"/>
      <c r="LZ6" s="518"/>
      <c r="MA6" s="518"/>
      <c r="MB6" s="518"/>
      <c r="MC6" s="518"/>
      <c r="MD6" s="518"/>
      <c r="ME6" s="518"/>
      <c r="MF6" s="518"/>
      <c r="MG6" s="518"/>
      <c r="MH6" s="518"/>
      <c r="MI6" s="518"/>
      <c r="MJ6" s="518"/>
      <c r="MK6" s="518"/>
      <c r="ML6" s="518"/>
      <c r="MM6" s="518"/>
      <c r="MN6" s="518"/>
      <c r="MO6" s="518"/>
      <c r="MP6" s="518"/>
      <c r="MQ6" s="518"/>
      <c r="MR6" s="518"/>
      <c r="MS6" s="518"/>
      <c r="MT6" s="518"/>
      <c r="MU6" s="518"/>
      <c r="MV6" s="518"/>
      <c r="MW6" s="518"/>
      <c r="MX6" s="518"/>
      <c r="MY6" s="518"/>
      <c r="MZ6" s="518"/>
      <c r="NA6" s="518"/>
      <c r="NB6" s="518"/>
      <c r="NC6" s="518"/>
      <c r="ND6" s="518"/>
      <c r="NE6" s="518"/>
      <c r="NF6" s="518"/>
      <c r="NG6" s="518"/>
      <c r="NH6" s="518"/>
      <c r="NI6" s="518"/>
      <c r="NJ6" s="518"/>
      <c r="NK6" s="518"/>
      <c r="NL6" s="518"/>
      <c r="NM6" s="518"/>
      <c r="NN6" s="518"/>
      <c r="NO6" s="518"/>
      <c r="NP6" s="518"/>
      <c r="NQ6" s="518"/>
      <c r="NR6" s="518"/>
      <c r="NS6" s="518"/>
      <c r="NT6" s="518"/>
      <c r="NU6" s="518"/>
      <c r="NV6" s="518"/>
      <c r="NW6" s="518"/>
      <c r="NX6" s="518"/>
      <c r="NY6" s="518"/>
      <c r="NZ6" s="518"/>
      <c r="OA6" s="518"/>
      <c r="OB6" s="518"/>
      <c r="OC6" s="518"/>
      <c r="OD6" s="518"/>
      <c r="OE6" s="518"/>
      <c r="OF6" s="518"/>
      <c r="OG6" s="518"/>
      <c r="OH6" s="518"/>
      <c r="OI6" s="518"/>
      <c r="OJ6" s="518"/>
      <c r="OK6" s="518"/>
      <c r="OL6" s="518"/>
      <c r="OM6" s="518"/>
      <c r="ON6" s="518"/>
      <c r="OO6" s="518"/>
      <c r="OP6" s="518"/>
      <c r="OQ6" s="518"/>
      <c r="OR6" s="518"/>
      <c r="OS6" s="518"/>
      <c r="OT6" s="518"/>
      <c r="OU6" s="518"/>
      <c r="OV6" s="518"/>
      <c r="OW6" s="518"/>
      <c r="OX6" s="518"/>
      <c r="OY6" s="518"/>
      <c r="OZ6" s="518"/>
      <c r="PA6" s="518"/>
      <c r="PB6" s="518"/>
      <c r="PC6" s="518"/>
      <c r="PD6" s="518"/>
      <c r="PE6" s="518"/>
      <c r="PF6" s="518"/>
      <c r="PG6" s="518"/>
      <c r="PH6" s="518"/>
      <c r="PI6" s="518"/>
      <c r="PJ6" s="518"/>
      <c r="PK6" s="518"/>
      <c r="PL6" s="518"/>
      <c r="PM6" s="518"/>
      <c r="PN6" s="518"/>
      <c r="PO6" s="518"/>
      <c r="PP6" s="518"/>
      <c r="PQ6" s="518"/>
      <c r="PR6" s="518"/>
      <c r="PS6" s="518"/>
      <c r="PT6" s="518"/>
      <c r="PU6" s="518"/>
      <c r="PV6" s="518"/>
      <c r="PW6" s="518"/>
      <c r="PX6" s="518"/>
      <c r="PY6" s="518"/>
      <c r="PZ6" s="518"/>
      <c r="QA6" s="518"/>
      <c r="QB6" s="518"/>
      <c r="QC6" s="518"/>
      <c r="QD6" s="518"/>
      <c r="QE6" s="518"/>
      <c r="QF6" s="518"/>
      <c r="QG6" s="518"/>
      <c r="QH6" s="518"/>
      <c r="QI6" s="518"/>
      <c r="QJ6" s="518"/>
      <c r="QK6" s="518"/>
      <c r="QL6" s="518"/>
      <c r="QM6" s="518"/>
      <c r="QN6" s="518"/>
      <c r="QO6" s="518"/>
      <c r="QP6" s="518"/>
      <c r="QQ6" s="518"/>
      <c r="QR6" s="518"/>
      <c r="QS6" s="518"/>
      <c r="QT6" s="518"/>
      <c r="QU6" s="518"/>
      <c r="QV6" s="518"/>
      <c r="QW6" s="518"/>
      <c r="QX6" s="518"/>
      <c r="QY6" s="518"/>
      <c r="QZ6" s="518"/>
      <c r="RA6" s="518"/>
      <c r="RB6" s="518"/>
      <c r="RC6" s="518"/>
      <c r="RD6" s="518"/>
      <c r="RE6" s="518"/>
      <c r="RF6" s="518"/>
      <c r="RG6" s="518"/>
      <c r="RH6" s="518"/>
      <c r="RI6" s="518"/>
      <c r="RJ6" s="518"/>
      <c r="RK6" s="518"/>
      <c r="RL6" s="518"/>
      <c r="RM6" s="518"/>
      <c r="RN6" s="518"/>
      <c r="RO6" s="518"/>
      <c r="RP6" s="518"/>
      <c r="RQ6" s="518"/>
      <c r="RR6" s="518"/>
      <c r="RS6" s="518"/>
      <c r="RT6" s="518"/>
      <c r="RU6" s="518"/>
      <c r="RV6" s="518"/>
      <c r="RW6" s="518"/>
      <c r="RX6" s="518"/>
      <c r="RY6" s="518"/>
      <c r="RZ6" s="518"/>
      <c r="SA6" s="518"/>
      <c r="SB6" s="518"/>
      <c r="SC6" s="518"/>
      <c r="SD6" s="518"/>
      <c r="SE6" s="518"/>
      <c r="SF6" s="518"/>
      <c r="SG6" s="518"/>
      <c r="SH6" s="518"/>
      <c r="SI6" s="518"/>
      <c r="SJ6" s="518"/>
      <c r="SK6" s="518"/>
      <c r="SL6" s="518"/>
      <c r="SM6" s="518"/>
      <c r="SN6" s="518"/>
      <c r="SO6" s="518"/>
      <c r="SP6" s="518"/>
      <c r="SQ6" s="518"/>
      <c r="SR6" s="518"/>
      <c r="SS6" s="518"/>
      <c r="ST6" s="518"/>
      <c r="SU6" s="518"/>
      <c r="SV6" s="518"/>
      <c r="SW6" s="518"/>
      <c r="SX6" s="518"/>
      <c r="SY6" s="518"/>
      <c r="SZ6" s="518"/>
      <c r="TA6" s="518"/>
      <c r="TB6" s="518"/>
      <c r="TC6" s="518"/>
      <c r="TD6" s="518"/>
      <c r="TE6" s="518"/>
      <c r="TF6" s="518"/>
      <c r="TG6" s="518"/>
      <c r="TH6" s="518"/>
      <c r="TI6" s="518"/>
      <c r="TJ6" s="518"/>
      <c r="TK6" s="518"/>
      <c r="TL6" s="518"/>
      <c r="TM6" s="518"/>
      <c r="TN6" s="518"/>
      <c r="TO6" s="518"/>
      <c r="TP6" s="518"/>
      <c r="TQ6" s="518"/>
      <c r="TR6" s="518"/>
      <c r="TS6" s="518"/>
      <c r="TT6" s="518"/>
      <c r="TU6" s="518"/>
      <c r="TV6" s="518"/>
      <c r="TW6" s="518"/>
      <c r="TX6" s="518"/>
      <c r="TY6" s="518"/>
      <c r="TZ6" s="518"/>
      <c r="UA6" s="518"/>
      <c r="UB6" s="518"/>
      <c r="UC6" s="518"/>
      <c r="UD6" s="518"/>
      <c r="UE6" s="518"/>
      <c r="UF6" s="518"/>
      <c r="UG6" s="518"/>
      <c r="UH6" s="518"/>
      <c r="UI6" s="518"/>
      <c r="UJ6" s="518"/>
      <c r="UK6" s="518"/>
      <c r="UL6" s="518"/>
      <c r="UM6" s="518"/>
      <c r="UN6" s="518"/>
      <c r="UO6" s="518"/>
      <c r="UP6" s="518"/>
      <c r="UQ6" s="518"/>
      <c r="UR6" s="518"/>
      <c r="US6" s="518"/>
      <c r="UT6" s="518"/>
      <c r="UU6" s="518"/>
      <c r="UV6" s="518"/>
      <c r="UW6" s="518"/>
      <c r="UX6" s="518"/>
      <c r="UY6" s="518"/>
      <c r="UZ6" s="518"/>
      <c r="VA6" s="518"/>
      <c r="VB6" s="518"/>
      <c r="VC6" s="518"/>
      <c r="VD6" s="518"/>
      <c r="VE6" s="518"/>
      <c r="VF6" s="518"/>
      <c r="VG6" s="518"/>
      <c r="VH6" s="518"/>
      <c r="VI6" s="518"/>
      <c r="VJ6" s="518"/>
      <c r="VK6" s="518"/>
      <c r="VL6" s="518"/>
      <c r="VM6" s="518"/>
      <c r="VN6" s="518"/>
      <c r="VO6" s="518"/>
      <c r="VP6" s="518"/>
      <c r="VQ6" s="518"/>
      <c r="VR6" s="518"/>
      <c r="VS6" s="518"/>
      <c r="VT6" s="518"/>
      <c r="VU6" s="518"/>
      <c r="VV6" s="518"/>
      <c r="VW6" s="518"/>
      <c r="VX6" s="518"/>
      <c r="VY6" s="518"/>
      <c r="VZ6" s="518"/>
      <c r="WA6" s="518"/>
      <c r="WB6" s="518"/>
      <c r="WC6" s="518"/>
      <c r="WD6" s="518"/>
      <c r="WE6" s="518"/>
      <c r="WF6" s="518"/>
      <c r="WG6" s="518"/>
      <c r="WH6" s="518"/>
      <c r="WI6" s="518"/>
      <c r="WJ6" s="518"/>
      <c r="WK6" s="518"/>
      <c r="WL6" s="518"/>
      <c r="WM6" s="518"/>
      <c r="WN6" s="518"/>
      <c r="WO6" s="518"/>
      <c r="WP6" s="518"/>
      <c r="WQ6" s="518"/>
      <c r="WR6" s="518"/>
      <c r="WS6" s="518"/>
      <c r="WT6" s="518"/>
      <c r="WU6" s="518"/>
      <c r="WV6" s="518"/>
      <c r="WW6" s="518"/>
      <c r="WX6" s="518"/>
      <c r="WY6" s="518"/>
      <c r="WZ6" s="518"/>
      <c r="XA6" s="518"/>
      <c r="XB6" s="518"/>
      <c r="XC6" s="518"/>
      <c r="XD6" s="518"/>
      <c r="XE6" s="518"/>
      <c r="XF6" s="518"/>
      <c r="XG6" s="518"/>
      <c r="XH6" s="518"/>
      <c r="XI6" s="518"/>
      <c r="XJ6" s="518"/>
      <c r="XK6" s="518"/>
      <c r="XL6" s="518"/>
      <c r="XM6" s="518"/>
      <c r="XN6" s="518"/>
      <c r="XO6" s="518"/>
      <c r="XP6" s="518"/>
      <c r="XQ6" s="518"/>
      <c r="XR6" s="518"/>
      <c r="XS6" s="518"/>
      <c r="XT6" s="518"/>
      <c r="XU6" s="518"/>
      <c r="XV6" s="518"/>
      <c r="XW6" s="518"/>
      <c r="XX6" s="518"/>
      <c r="XY6" s="518"/>
      <c r="XZ6" s="518"/>
      <c r="YA6" s="518"/>
      <c r="YB6" s="518"/>
      <c r="YC6" s="518"/>
      <c r="YD6" s="518"/>
      <c r="YE6" s="518"/>
      <c r="YF6" s="518"/>
      <c r="YG6" s="518"/>
      <c r="YH6" s="518"/>
    </row>
    <row r="7" spans="1:658" s="83" customFormat="1" ht="22.5" customHeight="1" x14ac:dyDescent="0.25">
      <c r="A7" s="99" t="s">
        <v>10</v>
      </c>
      <c r="B7" s="100"/>
      <c r="C7" s="101"/>
      <c r="D7" s="85"/>
      <c r="E7" s="102"/>
      <c r="F7" s="103"/>
      <c r="G7" s="104"/>
      <c r="H7" s="85"/>
      <c r="I7" s="85"/>
      <c r="J7" s="85"/>
      <c r="K7" s="85"/>
      <c r="L7" s="85"/>
      <c r="M7" s="85"/>
      <c r="N7" s="85"/>
      <c r="O7" s="85"/>
      <c r="P7" s="85"/>
      <c r="Q7" s="85"/>
      <c r="R7" s="85"/>
      <c r="S7" s="85"/>
      <c r="T7" s="85"/>
      <c r="U7" s="85"/>
      <c r="V7" s="85"/>
      <c r="W7" s="85"/>
      <c r="X7" s="85"/>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c r="BD7" s="518"/>
      <c r="BE7" s="518"/>
      <c r="BF7" s="518"/>
      <c r="BG7" s="518"/>
      <c r="BH7" s="518"/>
      <c r="BI7" s="518"/>
      <c r="BJ7" s="518"/>
      <c r="BK7" s="518"/>
      <c r="BL7" s="518"/>
      <c r="BM7" s="518"/>
      <c r="BN7" s="518"/>
      <c r="BO7" s="518"/>
      <c r="BP7" s="518"/>
      <c r="BQ7" s="518"/>
      <c r="BR7" s="518"/>
      <c r="BS7" s="518"/>
      <c r="BT7" s="518"/>
      <c r="BU7" s="518"/>
      <c r="BV7" s="518"/>
      <c r="BW7" s="518"/>
      <c r="BX7" s="518"/>
      <c r="BY7" s="518"/>
      <c r="BZ7" s="518"/>
      <c r="CA7" s="518"/>
      <c r="CB7" s="518"/>
      <c r="CC7" s="518"/>
      <c r="CD7" s="518"/>
      <c r="CE7" s="518"/>
      <c r="CF7" s="518"/>
      <c r="CG7" s="518"/>
      <c r="CH7" s="518"/>
      <c r="CI7" s="518"/>
      <c r="CJ7" s="518"/>
      <c r="CK7" s="518"/>
      <c r="CL7" s="518"/>
      <c r="CM7" s="518"/>
      <c r="CN7" s="518"/>
      <c r="CO7" s="518"/>
      <c r="CP7" s="518"/>
      <c r="CQ7" s="518"/>
      <c r="CR7" s="518"/>
      <c r="CS7" s="518"/>
      <c r="CT7" s="518"/>
      <c r="CU7" s="518"/>
      <c r="CV7" s="518"/>
      <c r="CW7" s="518"/>
      <c r="CX7" s="518"/>
      <c r="CY7" s="518"/>
      <c r="CZ7" s="518"/>
      <c r="DA7" s="518"/>
      <c r="DB7" s="518"/>
      <c r="DC7" s="518"/>
      <c r="DD7" s="518"/>
      <c r="DE7" s="518"/>
      <c r="DF7" s="518"/>
      <c r="DG7" s="518"/>
      <c r="DH7" s="518"/>
      <c r="DI7" s="518"/>
      <c r="DJ7" s="518"/>
      <c r="DK7" s="518"/>
      <c r="DL7" s="518"/>
      <c r="DM7" s="518"/>
      <c r="DN7" s="518"/>
      <c r="DO7" s="518"/>
      <c r="DP7" s="518"/>
      <c r="DQ7" s="518"/>
      <c r="DR7" s="518"/>
      <c r="DS7" s="518"/>
      <c r="DT7" s="518"/>
      <c r="DU7" s="518"/>
      <c r="DV7" s="518"/>
      <c r="DW7" s="518"/>
      <c r="DX7" s="518"/>
      <c r="DY7" s="518"/>
      <c r="DZ7" s="518"/>
      <c r="EA7" s="518"/>
      <c r="EB7" s="518"/>
      <c r="EC7" s="518"/>
      <c r="ED7" s="518"/>
      <c r="EE7" s="518"/>
      <c r="EF7" s="518"/>
      <c r="EG7" s="518"/>
      <c r="EH7" s="518"/>
      <c r="EI7" s="518"/>
      <c r="EJ7" s="518"/>
      <c r="EK7" s="518"/>
      <c r="EL7" s="518"/>
      <c r="EM7" s="518"/>
      <c r="EN7" s="518"/>
      <c r="EO7" s="518"/>
      <c r="EP7" s="518"/>
      <c r="EQ7" s="518"/>
      <c r="ER7" s="518"/>
      <c r="ES7" s="518"/>
      <c r="ET7" s="518"/>
      <c r="EU7" s="518"/>
      <c r="EV7" s="518"/>
      <c r="EW7" s="518"/>
      <c r="EX7" s="518"/>
      <c r="EY7" s="518"/>
      <c r="EZ7" s="518"/>
      <c r="FA7" s="518"/>
      <c r="FB7" s="518"/>
      <c r="FC7" s="518"/>
      <c r="FD7" s="518"/>
      <c r="FE7" s="518"/>
      <c r="FF7" s="518"/>
      <c r="FG7" s="518"/>
      <c r="FH7" s="518"/>
      <c r="FI7" s="518"/>
      <c r="FJ7" s="518"/>
      <c r="FK7" s="518"/>
      <c r="FL7" s="518"/>
      <c r="FM7" s="518"/>
      <c r="FN7" s="518"/>
      <c r="FO7" s="518"/>
      <c r="FP7" s="518"/>
      <c r="FQ7" s="518"/>
      <c r="FR7" s="518"/>
      <c r="FS7" s="518"/>
      <c r="FT7" s="518"/>
      <c r="FU7" s="518"/>
      <c r="FV7" s="518"/>
      <c r="FW7" s="518"/>
      <c r="FX7" s="518"/>
      <c r="FY7" s="518"/>
      <c r="FZ7" s="518"/>
      <c r="GA7" s="518"/>
      <c r="GB7" s="518"/>
      <c r="GC7" s="518"/>
      <c r="GD7" s="518"/>
      <c r="GE7" s="518"/>
      <c r="GF7" s="518"/>
      <c r="GG7" s="518"/>
      <c r="GH7" s="518"/>
      <c r="GI7" s="518"/>
      <c r="GJ7" s="518"/>
      <c r="GK7" s="518"/>
      <c r="GL7" s="518"/>
      <c r="GM7" s="518"/>
      <c r="GN7" s="518"/>
      <c r="GO7" s="518"/>
      <c r="GP7" s="518"/>
      <c r="GQ7" s="518"/>
      <c r="GR7" s="518"/>
      <c r="GS7" s="518"/>
      <c r="GT7" s="518"/>
      <c r="GU7" s="518"/>
      <c r="GV7" s="518"/>
      <c r="GW7" s="518"/>
      <c r="GX7" s="518"/>
      <c r="GY7" s="518"/>
      <c r="GZ7" s="518"/>
      <c r="HA7" s="518"/>
      <c r="HB7" s="518"/>
      <c r="HC7" s="518"/>
      <c r="HD7" s="518"/>
      <c r="HE7" s="518"/>
      <c r="HF7" s="518"/>
      <c r="HG7" s="518"/>
      <c r="HH7" s="518"/>
      <c r="HI7" s="518"/>
      <c r="HJ7" s="518"/>
      <c r="HK7" s="518"/>
      <c r="HL7" s="518"/>
      <c r="HM7" s="518"/>
      <c r="HN7" s="518"/>
      <c r="HO7" s="518"/>
      <c r="HP7" s="518"/>
      <c r="HQ7" s="518"/>
      <c r="HR7" s="518"/>
      <c r="HS7" s="518"/>
      <c r="HT7" s="518"/>
      <c r="HU7" s="518"/>
      <c r="HV7" s="518"/>
      <c r="HW7" s="518"/>
      <c r="HX7" s="518"/>
      <c r="HY7" s="518"/>
      <c r="HZ7" s="518"/>
      <c r="IA7" s="518"/>
      <c r="IB7" s="518"/>
      <c r="IC7" s="518"/>
      <c r="ID7" s="518"/>
      <c r="IE7" s="518"/>
      <c r="IF7" s="518"/>
      <c r="IG7" s="518"/>
      <c r="IH7" s="518"/>
      <c r="II7" s="518"/>
      <c r="IJ7" s="518"/>
      <c r="IK7" s="518"/>
      <c r="IL7" s="518"/>
      <c r="IM7" s="518"/>
      <c r="IN7" s="518"/>
      <c r="IO7" s="518"/>
      <c r="IP7" s="518"/>
      <c r="IQ7" s="518"/>
      <c r="IR7" s="518"/>
      <c r="IS7" s="518"/>
      <c r="IT7" s="518"/>
      <c r="IU7" s="518"/>
      <c r="IV7" s="518"/>
      <c r="IW7" s="518"/>
      <c r="IX7" s="518"/>
      <c r="IY7" s="518"/>
      <c r="IZ7" s="518"/>
      <c r="JA7" s="518"/>
      <c r="JB7" s="518"/>
      <c r="JC7" s="518"/>
      <c r="JD7" s="518"/>
      <c r="JE7" s="518"/>
      <c r="JF7" s="518"/>
      <c r="JG7" s="518"/>
      <c r="JH7" s="518"/>
      <c r="JI7" s="518"/>
      <c r="JJ7" s="518"/>
      <c r="JK7" s="518"/>
      <c r="JL7" s="518"/>
      <c r="JM7" s="518"/>
      <c r="JN7" s="518"/>
      <c r="JO7" s="518"/>
      <c r="JP7" s="518"/>
      <c r="JQ7" s="518"/>
      <c r="JR7" s="518"/>
      <c r="JS7" s="518"/>
      <c r="JT7" s="518"/>
      <c r="JU7" s="518"/>
      <c r="JV7" s="518"/>
      <c r="JW7" s="518"/>
      <c r="JX7" s="518"/>
      <c r="JY7" s="518"/>
      <c r="JZ7" s="518"/>
      <c r="KA7" s="518"/>
      <c r="KB7" s="518"/>
      <c r="KC7" s="518"/>
      <c r="KD7" s="518"/>
      <c r="KE7" s="518"/>
      <c r="KF7" s="518"/>
      <c r="KG7" s="518"/>
      <c r="KH7" s="518"/>
      <c r="KI7" s="518"/>
      <c r="KJ7" s="518"/>
      <c r="KK7" s="518"/>
      <c r="KL7" s="518"/>
      <c r="KM7" s="518"/>
      <c r="KN7" s="518"/>
      <c r="KO7" s="518"/>
      <c r="KP7" s="518"/>
      <c r="KQ7" s="518"/>
      <c r="KR7" s="518"/>
      <c r="KS7" s="518"/>
      <c r="KT7" s="518"/>
      <c r="KU7" s="518"/>
      <c r="KV7" s="518"/>
      <c r="KW7" s="518"/>
      <c r="KX7" s="518"/>
      <c r="KY7" s="518"/>
      <c r="KZ7" s="518"/>
      <c r="LA7" s="518"/>
      <c r="LB7" s="518"/>
      <c r="LC7" s="518"/>
      <c r="LD7" s="518"/>
      <c r="LE7" s="518"/>
      <c r="LF7" s="518"/>
      <c r="LG7" s="518"/>
      <c r="LH7" s="518"/>
      <c r="LI7" s="518"/>
      <c r="LJ7" s="518"/>
      <c r="LK7" s="518"/>
      <c r="LL7" s="518"/>
      <c r="LM7" s="518"/>
      <c r="LN7" s="518"/>
      <c r="LO7" s="518"/>
      <c r="LP7" s="518"/>
      <c r="LQ7" s="518"/>
      <c r="LR7" s="518"/>
      <c r="LS7" s="518"/>
      <c r="LT7" s="518"/>
      <c r="LU7" s="518"/>
      <c r="LV7" s="518"/>
      <c r="LW7" s="518"/>
      <c r="LX7" s="518"/>
      <c r="LY7" s="518"/>
      <c r="LZ7" s="518"/>
      <c r="MA7" s="518"/>
      <c r="MB7" s="518"/>
      <c r="MC7" s="518"/>
      <c r="MD7" s="518"/>
      <c r="ME7" s="518"/>
      <c r="MF7" s="518"/>
      <c r="MG7" s="518"/>
      <c r="MH7" s="518"/>
      <c r="MI7" s="518"/>
      <c r="MJ7" s="518"/>
      <c r="MK7" s="518"/>
      <c r="ML7" s="518"/>
      <c r="MM7" s="518"/>
      <c r="MN7" s="518"/>
      <c r="MO7" s="518"/>
      <c r="MP7" s="518"/>
      <c r="MQ7" s="518"/>
      <c r="MR7" s="518"/>
      <c r="MS7" s="518"/>
      <c r="MT7" s="518"/>
      <c r="MU7" s="518"/>
      <c r="MV7" s="518"/>
      <c r="MW7" s="518"/>
      <c r="MX7" s="518"/>
      <c r="MY7" s="518"/>
      <c r="MZ7" s="518"/>
      <c r="NA7" s="518"/>
      <c r="NB7" s="518"/>
      <c r="NC7" s="518"/>
      <c r="ND7" s="518"/>
      <c r="NE7" s="518"/>
      <c r="NF7" s="518"/>
      <c r="NG7" s="518"/>
      <c r="NH7" s="518"/>
      <c r="NI7" s="518"/>
      <c r="NJ7" s="518"/>
      <c r="NK7" s="518"/>
      <c r="NL7" s="518"/>
      <c r="NM7" s="518"/>
      <c r="NN7" s="518"/>
      <c r="NO7" s="518"/>
      <c r="NP7" s="518"/>
      <c r="NQ7" s="518"/>
      <c r="NR7" s="518"/>
      <c r="NS7" s="518"/>
      <c r="NT7" s="518"/>
      <c r="NU7" s="518"/>
      <c r="NV7" s="518"/>
      <c r="NW7" s="518"/>
      <c r="NX7" s="518"/>
      <c r="NY7" s="518"/>
      <c r="NZ7" s="518"/>
      <c r="OA7" s="518"/>
      <c r="OB7" s="518"/>
      <c r="OC7" s="518"/>
      <c r="OD7" s="518"/>
      <c r="OE7" s="518"/>
      <c r="OF7" s="518"/>
      <c r="OG7" s="518"/>
      <c r="OH7" s="518"/>
      <c r="OI7" s="518"/>
      <c r="OJ7" s="518"/>
      <c r="OK7" s="518"/>
      <c r="OL7" s="518"/>
      <c r="OM7" s="518"/>
      <c r="ON7" s="518"/>
      <c r="OO7" s="518"/>
      <c r="OP7" s="518"/>
      <c r="OQ7" s="518"/>
      <c r="OR7" s="518"/>
      <c r="OS7" s="518"/>
      <c r="OT7" s="518"/>
      <c r="OU7" s="518"/>
      <c r="OV7" s="518"/>
      <c r="OW7" s="518"/>
      <c r="OX7" s="518"/>
      <c r="OY7" s="518"/>
      <c r="OZ7" s="518"/>
      <c r="PA7" s="518"/>
      <c r="PB7" s="518"/>
      <c r="PC7" s="518"/>
      <c r="PD7" s="518"/>
      <c r="PE7" s="518"/>
      <c r="PF7" s="518"/>
      <c r="PG7" s="518"/>
      <c r="PH7" s="518"/>
      <c r="PI7" s="518"/>
      <c r="PJ7" s="518"/>
      <c r="PK7" s="518"/>
      <c r="PL7" s="518"/>
      <c r="PM7" s="518"/>
      <c r="PN7" s="518"/>
      <c r="PO7" s="518"/>
      <c r="PP7" s="518"/>
      <c r="PQ7" s="518"/>
      <c r="PR7" s="518"/>
      <c r="PS7" s="518"/>
      <c r="PT7" s="518"/>
      <c r="PU7" s="518"/>
      <c r="PV7" s="518"/>
      <c r="PW7" s="518"/>
      <c r="PX7" s="518"/>
      <c r="PY7" s="518"/>
      <c r="PZ7" s="518"/>
      <c r="QA7" s="518"/>
      <c r="QB7" s="518"/>
      <c r="QC7" s="518"/>
      <c r="QD7" s="518"/>
      <c r="QE7" s="518"/>
      <c r="QF7" s="518"/>
      <c r="QG7" s="518"/>
      <c r="QH7" s="518"/>
      <c r="QI7" s="518"/>
      <c r="QJ7" s="518"/>
      <c r="QK7" s="518"/>
      <c r="QL7" s="518"/>
      <c r="QM7" s="518"/>
      <c r="QN7" s="518"/>
      <c r="QO7" s="518"/>
      <c r="QP7" s="518"/>
      <c r="QQ7" s="518"/>
      <c r="QR7" s="518"/>
      <c r="QS7" s="518"/>
      <c r="QT7" s="518"/>
      <c r="QU7" s="518"/>
      <c r="QV7" s="518"/>
      <c r="QW7" s="518"/>
      <c r="QX7" s="518"/>
      <c r="QY7" s="518"/>
      <c r="QZ7" s="518"/>
      <c r="RA7" s="518"/>
      <c r="RB7" s="518"/>
      <c r="RC7" s="518"/>
      <c r="RD7" s="518"/>
      <c r="RE7" s="518"/>
      <c r="RF7" s="518"/>
      <c r="RG7" s="518"/>
      <c r="RH7" s="518"/>
      <c r="RI7" s="518"/>
      <c r="RJ7" s="518"/>
      <c r="RK7" s="518"/>
      <c r="RL7" s="518"/>
      <c r="RM7" s="518"/>
      <c r="RN7" s="518"/>
      <c r="RO7" s="518"/>
      <c r="RP7" s="518"/>
      <c r="RQ7" s="518"/>
      <c r="RR7" s="518"/>
      <c r="RS7" s="518"/>
      <c r="RT7" s="518"/>
      <c r="RU7" s="518"/>
      <c r="RV7" s="518"/>
      <c r="RW7" s="518"/>
      <c r="RX7" s="518"/>
      <c r="RY7" s="518"/>
      <c r="RZ7" s="518"/>
      <c r="SA7" s="518"/>
      <c r="SB7" s="518"/>
      <c r="SC7" s="518"/>
      <c r="SD7" s="518"/>
      <c r="SE7" s="518"/>
      <c r="SF7" s="518"/>
      <c r="SG7" s="518"/>
      <c r="SH7" s="518"/>
      <c r="SI7" s="518"/>
      <c r="SJ7" s="518"/>
      <c r="SK7" s="518"/>
      <c r="SL7" s="518"/>
      <c r="SM7" s="518"/>
      <c r="SN7" s="518"/>
      <c r="SO7" s="518"/>
      <c r="SP7" s="518"/>
      <c r="SQ7" s="518"/>
      <c r="SR7" s="518"/>
      <c r="SS7" s="518"/>
      <c r="ST7" s="518"/>
      <c r="SU7" s="518"/>
      <c r="SV7" s="518"/>
      <c r="SW7" s="518"/>
      <c r="SX7" s="518"/>
      <c r="SY7" s="518"/>
      <c r="SZ7" s="518"/>
      <c r="TA7" s="518"/>
      <c r="TB7" s="518"/>
      <c r="TC7" s="518"/>
      <c r="TD7" s="518"/>
      <c r="TE7" s="518"/>
      <c r="TF7" s="518"/>
      <c r="TG7" s="518"/>
      <c r="TH7" s="518"/>
      <c r="TI7" s="518"/>
      <c r="TJ7" s="518"/>
      <c r="TK7" s="518"/>
      <c r="TL7" s="518"/>
      <c r="TM7" s="518"/>
      <c r="TN7" s="518"/>
      <c r="TO7" s="518"/>
      <c r="TP7" s="518"/>
      <c r="TQ7" s="518"/>
      <c r="TR7" s="518"/>
      <c r="TS7" s="518"/>
      <c r="TT7" s="518"/>
      <c r="TU7" s="518"/>
      <c r="TV7" s="518"/>
      <c r="TW7" s="518"/>
      <c r="TX7" s="518"/>
      <c r="TY7" s="518"/>
      <c r="TZ7" s="518"/>
      <c r="UA7" s="518"/>
      <c r="UB7" s="518"/>
      <c r="UC7" s="518"/>
      <c r="UD7" s="518"/>
      <c r="UE7" s="518"/>
      <c r="UF7" s="518"/>
      <c r="UG7" s="518"/>
      <c r="UH7" s="518"/>
      <c r="UI7" s="518"/>
      <c r="UJ7" s="518"/>
      <c r="UK7" s="518"/>
      <c r="UL7" s="518"/>
      <c r="UM7" s="518"/>
      <c r="UN7" s="518"/>
      <c r="UO7" s="518"/>
      <c r="UP7" s="518"/>
      <c r="UQ7" s="518"/>
      <c r="UR7" s="518"/>
      <c r="US7" s="518"/>
      <c r="UT7" s="518"/>
      <c r="UU7" s="518"/>
      <c r="UV7" s="518"/>
      <c r="UW7" s="518"/>
      <c r="UX7" s="518"/>
      <c r="UY7" s="518"/>
      <c r="UZ7" s="518"/>
      <c r="VA7" s="518"/>
      <c r="VB7" s="518"/>
      <c r="VC7" s="518"/>
      <c r="VD7" s="518"/>
      <c r="VE7" s="518"/>
      <c r="VF7" s="518"/>
      <c r="VG7" s="518"/>
      <c r="VH7" s="518"/>
      <c r="VI7" s="518"/>
      <c r="VJ7" s="518"/>
      <c r="VK7" s="518"/>
      <c r="VL7" s="518"/>
      <c r="VM7" s="518"/>
      <c r="VN7" s="518"/>
      <c r="VO7" s="518"/>
      <c r="VP7" s="518"/>
      <c r="VQ7" s="518"/>
      <c r="VR7" s="518"/>
      <c r="VS7" s="518"/>
      <c r="VT7" s="518"/>
      <c r="VU7" s="518"/>
      <c r="VV7" s="518"/>
      <c r="VW7" s="518"/>
      <c r="VX7" s="518"/>
      <c r="VY7" s="518"/>
      <c r="VZ7" s="518"/>
      <c r="WA7" s="518"/>
      <c r="WB7" s="518"/>
      <c r="WC7" s="518"/>
      <c r="WD7" s="518"/>
      <c r="WE7" s="518"/>
      <c r="WF7" s="518"/>
      <c r="WG7" s="518"/>
      <c r="WH7" s="518"/>
      <c r="WI7" s="518"/>
      <c r="WJ7" s="518"/>
      <c r="WK7" s="518"/>
      <c r="WL7" s="518"/>
      <c r="WM7" s="518"/>
      <c r="WN7" s="518"/>
      <c r="WO7" s="518"/>
      <c r="WP7" s="518"/>
      <c r="WQ7" s="518"/>
      <c r="WR7" s="518"/>
      <c r="WS7" s="518"/>
      <c r="WT7" s="518"/>
      <c r="WU7" s="518"/>
      <c r="WV7" s="518"/>
      <c r="WW7" s="518"/>
      <c r="WX7" s="518"/>
      <c r="WY7" s="518"/>
      <c r="WZ7" s="518"/>
      <c r="XA7" s="518"/>
      <c r="XB7" s="518"/>
      <c r="XC7" s="518"/>
      <c r="XD7" s="518"/>
      <c r="XE7" s="518"/>
      <c r="XF7" s="518"/>
      <c r="XG7" s="518"/>
      <c r="XH7" s="518"/>
      <c r="XI7" s="518"/>
      <c r="XJ7" s="518"/>
      <c r="XK7" s="518"/>
      <c r="XL7" s="518"/>
      <c r="XM7" s="518"/>
      <c r="XN7" s="518"/>
      <c r="XO7" s="518"/>
      <c r="XP7" s="518"/>
      <c r="XQ7" s="518"/>
      <c r="XR7" s="518"/>
      <c r="XS7" s="518"/>
      <c r="XT7" s="518"/>
      <c r="XU7" s="518"/>
      <c r="XV7" s="518"/>
      <c r="XW7" s="518"/>
      <c r="XX7" s="518"/>
      <c r="XY7" s="518"/>
      <c r="XZ7" s="518"/>
      <c r="YA7" s="518"/>
      <c r="YB7" s="518"/>
      <c r="YC7" s="518"/>
      <c r="YD7" s="518"/>
      <c r="YE7" s="518"/>
      <c r="YF7" s="518"/>
      <c r="YG7" s="518"/>
      <c r="YH7" s="518"/>
    </row>
    <row r="8" spans="1:658" s="83" customFormat="1" ht="22.5" customHeight="1" x14ac:dyDescent="0.25">
      <c r="A8" s="99" t="s">
        <v>11</v>
      </c>
      <c r="B8" s="100"/>
      <c r="C8" s="101"/>
      <c r="D8" s="85"/>
      <c r="E8" s="102"/>
      <c r="F8" s="103"/>
      <c r="G8" s="104"/>
      <c r="H8" s="85"/>
      <c r="I8" s="85"/>
      <c r="J8" s="85"/>
      <c r="K8" s="85"/>
      <c r="L8" s="85"/>
      <c r="M8" s="85"/>
      <c r="N8" s="85"/>
      <c r="O8" s="85"/>
      <c r="P8" s="85"/>
      <c r="Q8" s="85"/>
      <c r="R8" s="85"/>
      <c r="S8" s="85"/>
      <c r="T8" s="85"/>
      <c r="U8" s="85"/>
      <c r="V8" s="85"/>
      <c r="W8" s="85"/>
      <c r="X8" s="85"/>
      <c r="Y8" s="518"/>
      <c r="Z8" s="518"/>
      <c r="AA8" s="518"/>
      <c r="AB8" s="518"/>
      <c r="AC8" s="518"/>
      <c r="AD8" s="518"/>
      <c r="AE8" s="518"/>
      <c r="AF8" s="518"/>
      <c r="AG8" s="518"/>
      <c r="AH8" s="518"/>
      <c r="AI8" s="518"/>
      <c r="AJ8" s="518"/>
      <c r="AK8" s="518"/>
      <c r="AL8" s="518"/>
      <c r="AM8" s="518"/>
      <c r="AN8" s="518"/>
      <c r="AO8" s="518"/>
      <c r="AP8" s="518"/>
      <c r="AQ8" s="518"/>
      <c r="AR8" s="518"/>
      <c r="AS8" s="518"/>
      <c r="AT8" s="518"/>
      <c r="AU8" s="518"/>
      <c r="AV8" s="518"/>
      <c r="AW8" s="518"/>
      <c r="AX8" s="518"/>
      <c r="AY8" s="518"/>
      <c r="AZ8" s="518"/>
      <c r="BA8" s="518"/>
      <c r="BB8" s="518"/>
      <c r="BC8" s="518"/>
      <c r="BD8" s="518"/>
      <c r="BE8" s="518"/>
      <c r="BF8" s="518"/>
      <c r="BG8" s="518"/>
      <c r="BH8" s="518"/>
      <c r="BI8" s="518"/>
      <c r="BJ8" s="518"/>
      <c r="BK8" s="518"/>
      <c r="BL8" s="518"/>
      <c r="BM8" s="518"/>
      <c r="BN8" s="518"/>
      <c r="BO8" s="518"/>
      <c r="BP8" s="518"/>
      <c r="BQ8" s="518"/>
      <c r="BR8" s="518"/>
      <c r="BS8" s="518"/>
      <c r="BT8" s="518"/>
      <c r="BU8" s="518"/>
      <c r="BV8" s="518"/>
      <c r="BW8" s="518"/>
      <c r="BX8" s="518"/>
      <c r="BY8" s="518"/>
      <c r="BZ8" s="518"/>
      <c r="CA8" s="518"/>
      <c r="CB8" s="518"/>
      <c r="CC8" s="518"/>
      <c r="CD8" s="518"/>
      <c r="CE8" s="518"/>
      <c r="CF8" s="518"/>
      <c r="CG8" s="518"/>
      <c r="CH8" s="518"/>
      <c r="CI8" s="518"/>
      <c r="CJ8" s="518"/>
      <c r="CK8" s="518"/>
      <c r="CL8" s="518"/>
      <c r="CM8" s="518"/>
      <c r="CN8" s="518"/>
      <c r="CO8" s="518"/>
      <c r="CP8" s="518"/>
      <c r="CQ8" s="518"/>
      <c r="CR8" s="518"/>
      <c r="CS8" s="518"/>
      <c r="CT8" s="518"/>
      <c r="CU8" s="518"/>
      <c r="CV8" s="518"/>
      <c r="CW8" s="518"/>
      <c r="CX8" s="518"/>
      <c r="CY8" s="518"/>
      <c r="CZ8" s="518"/>
      <c r="DA8" s="518"/>
      <c r="DB8" s="518"/>
      <c r="DC8" s="518"/>
      <c r="DD8" s="518"/>
      <c r="DE8" s="518"/>
      <c r="DF8" s="518"/>
      <c r="DG8" s="518"/>
      <c r="DH8" s="518"/>
      <c r="DI8" s="518"/>
      <c r="DJ8" s="518"/>
      <c r="DK8" s="518"/>
      <c r="DL8" s="518"/>
      <c r="DM8" s="518"/>
      <c r="DN8" s="518"/>
      <c r="DO8" s="518"/>
      <c r="DP8" s="518"/>
      <c r="DQ8" s="518"/>
      <c r="DR8" s="518"/>
      <c r="DS8" s="518"/>
      <c r="DT8" s="518"/>
      <c r="DU8" s="518"/>
      <c r="DV8" s="518"/>
      <c r="DW8" s="518"/>
      <c r="DX8" s="518"/>
      <c r="DY8" s="518"/>
      <c r="DZ8" s="518"/>
      <c r="EA8" s="518"/>
      <c r="EB8" s="518"/>
      <c r="EC8" s="518"/>
      <c r="ED8" s="518"/>
      <c r="EE8" s="518"/>
      <c r="EF8" s="518"/>
      <c r="EG8" s="518"/>
      <c r="EH8" s="518"/>
      <c r="EI8" s="518"/>
      <c r="EJ8" s="518"/>
      <c r="EK8" s="518"/>
      <c r="EL8" s="518"/>
      <c r="EM8" s="518"/>
      <c r="EN8" s="518"/>
      <c r="EO8" s="518"/>
      <c r="EP8" s="518"/>
      <c r="EQ8" s="518"/>
      <c r="ER8" s="518"/>
      <c r="ES8" s="518"/>
      <c r="ET8" s="518"/>
      <c r="EU8" s="518"/>
      <c r="EV8" s="518"/>
      <c r="EW8" s="518"/>
      <c r="EX8" s="518"/>
      <c r="EY8" s="518"/>
      <c r="EZ8" s="518"/>
      <c r="FA8" s="518"/>
      <c r="FB8" s="518"/>
      <c r="FC8" s="518"/>
      <c r="FD8" s="518"/>
      <c r="FE8" s="518"/>
      <c r="FF8" s="518"/>
      <c r="FG8" s="518"/>
      <c r="FH8" s="518"/>
      <c r="FI8" s="518"/>
      <c r="FJ8" s="518"/>
      <c r="FK8" s="518"/>
      <c r="FL8" s="518"/>
      <c r="FM8" s="518"/>
      <c r="FN8" s="518"/>
      <c r="FO8" s="518"/>
      <c r="FP8" s="518"/>
      <c r="FQ8" s="518"/>
      <c r="FR8" s="518"/>
      <c r="FS8" s="518"/>
      <c r="FT8" s="518"/>
      <c r="FU8" s="518"/>
      <c r="FV8" s="518"/>
      <c r="FW8" s="518"/>
      <c r="FX8" s="518"/>
      <c r="FY8" s="518"/>
      <c r="FZ8" s="518"/>
      <c r="GA8" s="518"/>
      <c r="GB8" s="518"/>
      <c r="GC8" s="518"/>
      <c r="GD8" s="518"/>
      <c r="GE8" s="518"/>
      <c r="GF8" s="518"/>
      <c r="GG8" s="518"/>
      <c r="GH8" s="518"/>
      <c r="GI8" s="518"/>
      <c r="GJ8" s="518"/>
      <c r="GK8" s="518"/>
      <c r="GL8" s="518"/>
      <c r="GM8" s="518"/>
      <c r="GN8" s="518"/>
      <c r="GO8" s="518"/>
      <c r="GP8" s="518"/>
      <c r="GQ8" s="518"/>
      <c r="GR8" s="518"/>
      <c r="GS8" s="518"/>
      <c r="GT8" s="518"/>
      <c r="GU8" s="518"/>
      <c r="GV8" s="518"/>
      <c r="GW8" s="518"/>
      <c r="GX8" s="518"/>
      <c r="GY8" s="518"/>
      <c r="GZ8" s="518"/>
      <c r="HA8" s="518"/>
      <c r="HB8" s="518"/>
      <c r="HC8" s="518"/>
      <c r="HD8" s="518"/>
      <c r="HE8" s="518"/>
      <c r="HF8" s="518"/>
      <c r="HG8" s="518"/>
      <c r="HH8" s="518"/>
      <c r="HI8" s="518"/>
      <c r="HJ8" s="518"/>
      <c r="HK8" s="518"/>
      <c r="HL8" s="518"/>
      <c r="HM8" s="518"/>
      <c r="HN8" s="518"/>
      <c r="HO8" s="518"/>
      <c r="HP8" s="518"/>
      <c r="HQ8" s="518"/>
      <c r="HR8" s="518"/>
      <c r="HS8" s="518"/>
      <c r="HT8" s="518"/>
      <c r="HU8" s="518"/>
      <c r="HV8" s="518"/>
      <c r="HW8" s="518"/>
      <c r="HX8" s="518"/>
      <c r="HY8" s="518"/>
      <c r="HZ8" s="518"/>
      <c r="IA8" s="518"/>
      <c r="IB8" s="518"/>
      <c r="IC8" s="518"/>
      <c r="ID8" s="518"/>
      <c r="IE8" s="518"/>
      <c r="IF8" s="518"/>
      <c r="IG8" s="518"/>
      <c r="IH8" s="518"/>
      <c r="II8" s="518"/>
      <c r="IJ8" s="518"/>
      <c r="IK8" s="518"/>
      <c r="IL8" s="518"/>
      <c r="IM8" s="518"/>
      <c r="IN8" s="518"/>
      <c r="IO8" s="518"/>
      <c r="IP8" s="518"/>
      <c r="IQ8" s="518"/>
      <c r="IR8" s="518"/>
      <c r="IS8" s="518"/>
      <c r="IT8" s="518"/>
      <c r="IU8" s="518"/>
      <c r="IV8" s="518"/>
      <c r="IW8" s="518"/>
      <c r="IX8" s="518"/>
      <c r="IY8" s="518"/>
      <c r="IZ8" s="518"/>
      <c r="JA8" s="518"/>
      <c r="JB8" s="518"/>
      <c r="JC8" s="518"/>
      <c r="JD8" s="518"/>
      <c r="JE8" s="518"/>
      <c r="JF8" s="518"/>
      <c r="JG8" s="518"/>
      <c r="JH8" s="518"/>
      <c r="JI8" s="518"/>
      <c r="JJ8" s="518"/>
      <c r="JK8" s="518"/>
      <c r="JL8" s="518"/>
      <c r="JM8" s="518"/>
      <c r="JN8" s="518"/>
      <c r="JO8" s="518"/>
      <c r="JP8" s="518"/>
      <c r="JQ8" s="518"/>
      <c r="JR8" s="518"/>
      <c r="JS8" s="518"/>
      <c r="JT8" s="518"/>
      <c r="JU8" s="518"/>
      <c r="JV8" s="518"/>
      <c r="JW8" s="518"/>
      <c r="JX8" s="518"/>
      <c r="JY8" s="518"/>
      <c r="JZ8" s="518"/>
      <c r="KA8" s="518"/>
      <c r="KB8" s="518"/>
      <c r="KC8" s="518"/>
      <c r="KD8" s="518"/>
      <c r="KE8" s="518"/>
      <c r="KF8" s="518"/>
      <c r="KG8" s="518"/>
      <c r="KH8" s="518"/>
      <c r="KI8" s="518"/>
      <c r="KJ8" s="518"/>
      <c r="KK8" s="518"/>
      <c r="KL8" s="518"/>
      <c r="KM8" s="518"/>
      <c r="KN8" s="518"/>
      <c r="KO8" s="518"/>
      <c r="KP8" s="518"/>
      <c r="KQ8" s="518"/>
      <c r="KR8" s="518"/>
      <c r="KS8" s="518"/>
      <c r="KT8" s="518"/>
      <c r="KU8" s="518"/>
      <c r="KV8" s="518"/>
      <c r="KW8" s="518"/>
      <c r="KX8" s="518"/>
      <c r="KY8" s="518"/>
      <c r="KZ8" s="518"/>
      <c r="LA8" s="518"/>
      <c r="LB8" s="518"/>
      <c r="LC8" s="518"/>
      <c r="LD8" s="518"/>
      <c r="LE8" s="518"/>
      <c r="LF8" s="518"/>
      <c r="LG8" s="518"/>
      <c r="LH8" s="518"/>
      <c r="LI8" s="518"/>
      <c r="LJ8" s="518"/>
      <c r="LK8" s="518"/>
      <c r="LL8" s="518"/>
      <c r="LM8" s="518"/>
      <c r="LN8" s="518"/>
      <c r="LO8" s="518"/>
      <c r="LP8" s="518"/>
      <c r="LQ8" s="518"/>
      <c r="LR8" s="518"/>
      <c r="LS8" s="518"/>
      <c r="LT8" s="518"/>
      <c r="LU8" s="518"/>
      <c r="LV8" s="518"/>
      <c r="LW8" s="518"/>
      <c r="LX8" s="518"/>
      <c r="LY8" s="518"/>
      <c r="LZ8" s="518"/>
      <c r="MA8" s="518"/>
      <c r="MB8" s="518"/>
      <c r="MC8" s="518"/>
      <c r="MD8" s="518"/>
      <c r="ME8" s="518"/>
      <c r="MF8" s="518"/>
      <c r="MG8" s="518"/>
      <c r="MH8" s="518"/>
      <c r="MI8" s="518"/>
      <c r="MJ8" s="518"/>
      <c r="MK8" s="518"/>
      <c r="ML8" s="518"/>
      <c r="MM8" s="518"/>
      <c r="MN8" s="518"/>
      <c r="MO8" s="518"/>
      <c r="MP8" s="518"/>
      <c r="MQ8" s="518"/>
      <c r="MR8" s="518"/>
      <c r="MS8" s="518"/>
      <c r="MT8" s="518"/>
      <c r="MU8" s="518"/>
      <c r="MV8" s="518"/>
      <c r="MW8" s="518"/>
      <c r="MX8" s="518"/>
      <c r="MY8" s="518"/>
      <c r="MZ8" s="518"/>
      <c r="NA8" s="518"/>
      <c r="NB8" s="518"/>
      <c r="NC8" s="518"/>
      <c r="ND8" s="518"/>
      <c r="NE8" s="518"/>
      <c r="NF8" s="518"/>
      <c r="NG8" s="518"/>
      <c r="NH8" s="518"/>
      <c r="NI8" s="518"/>
      <c r="NJ8" s="518"/>
      <c r="NK8" s="518"/>
      <c r="NL8" s="518"/>
      <c r="NM8" s="518"/>
      <c r="NN8" s="518"/>
      <c r="NO8" s="518"/>
      <c r="NP8" s="518"/>
      <c r="NQ8" s="518"/>
      <c r="NR8" s="518"/>
      <c r="NS8" s="518"/>
      <c r="NT8" s="518"/>
      <c r="NU8" s="518"/>
      <c r="NV8" s="518"/>
      <c r="NW8" s="518"/>
      <c r="NX8" s="518"/>
      <c r="NY8" s="518"/>
      <c r="NZ8" s="518"/>
      <c r="OA8" s="518"/>
      <c r="OB8" s="518"/>
      <c r="OC8" s="518"/>
      <c r="OD8" s="518"/>
      <c r="OE8" s="518"/>
      <c r="OF8" s="518"/>
      <c r="OG8" s="518"/>
      <c r="OH8" s="518"/>
      <c r="OI8" s="518"/>
      <c r="OJ8" s="518"/>
      <c r="OK8" s="518"/>
      <c r="OL8" s="518"/>
      <c r="OM8" s="518"/>
      <c r="ON8" s="518"/>
      <c r="OO8" s="518"/>
      <c r="OP8" s="518"/>
      <c r="OQ8" s="518"/>
      <c r="OR8" s="518"/>
      <c r="OS8" s="518"/>
      <c r="OT8" s="518"/>
      <c r="OU8" s="518"/>
      <c r="OV8" s="518"/>
      <c r="OW8" s="518"/>
      <c r="OX8" s="518"/>
      <c r="OY8" s="518"/>
      <c r="OZ8" s="518"/>
      <c r="PA8" s="518"/>
      <c r="PB8" s="518"/>
      <c r="PC8" s="518"/>
      <c r="PD8" s="518"/>
      <c r="PE8" s="518"/>
      <c r="PF8" s="518"/>
      <c r="PG8" s="518"/>
      <c r="PH8" s="518"/>
      <c r="PI8" s="518"/>
      <c r="PJ8" s="518"/>
      <c r="PK8" s="518"/>
      <c r="PL8" s="518"/>
      <c r="PM8" s="518"/>
      <c r="PN8" s="518"/>
      <c r="PO8" s="518"/>
      <c r="PP8" s="518"/>
      <c r="PQ8" s="518"/>
      <c r="PR8" s="518"/>
      <c r="PS8" s="518"/>
      <c r="PT8" s="518"/>
      <c r="PU8" s="518"/>
      <c r="PV8" s="518"/>
      <c r="PW8" s="518"/>
      <c r="PX8" s="518"/>
      <c r="PY8" s="518"/>
      <c r="PZ8" s="518"/>
      <c r="QA8" s="518"/>
      <c r="QB8" s="518"/>
      <c r="QC8" s="518"/>
      <c r="QD8" s="518"/>
      <c r="QE8" s="518"/>
      <c r="QF8" s="518"/>
      <c r="QG8" s="518"/>
      <c r="QH8" s="518"/>
      <c r="QI8" s="518"/>
      <c r="QJ8" s="518"/>
      <c r="QK8" s="518"/>
      <c r="QL8" s="518"/>
      <c r="QM8" s="518"/>
      <c r="QN8" s="518"/>
      <c r="QO8" s="518"/>
      <c r="QP8" s="518"/>
      <c r="QQ8" s="518"/>
      <c r="QR8" s="518"/>
      <c r="QS8" s="518"/>
      <c r="QT8" s="518"/>
      <c r="QU8" s="518"/>
      <c r="QV8" s="518"/>
      <c r="QW8" s="518"/>
      <c r="QX8" s="518"/>
      <c r="QY8" s="518"/>
      <c r="QZ8" s="518"/>
      <c r="RA8" s="518"/>
      <c r="RB8" s="518"/>
      <c r="RC8" s="518"/>
      <c r="RD8" s="518"/>
      <c r="RE8" s="518"/>
      <c r="RF8" s="518"/>
      <c r="RG8" s="518"/>
      <c r="RH8" s="518"/>
      <c r="RI8" s="518"/>
      <c r="RJ8" s="518"/>
      <c r="RK8" s="518"/>
      <c r="RL8" s="518"/>
      <c r="RM8" s="518"/>
      <c r="RN8" s="518"/>
      <c r="RO8" s="518"/>
      <c r="RP8" s="518"/>
      <c r="RQ8" s="518"/>
      <c r="RR8" s="518"/>
      <c r="RS8" s="518"/>
      <c r="RT8" s="518"/>
      <c r="RU8" s="518"/>
      <c r="RV8" s="518"/>
      <c r="RW8" s="518"/>
      <c r="RX8" s="518"/>
      <c r="RY8" s="518"/>
      <c r="RZ8" s="518"/>
      <c r="SA8" s="518"/>
      <c r="SB8" s="518"/>
      <c r="SC8" s="518"/>
      <c r="SD8" s="518"/>
      <c r="SE8" s="518"/>
      <c r="SF8" s="518"/>
      <c r="SG8" s="518"/>
      <c r="SH8" s="518"/>
      <c r="SI8" s="518"/>
      <c r="SJ8" s="518"/>
      <c r="SK8" s="518"/>
      <c r="SL8" s="518"/>
      <c r="SM8" s="518"/>
      <c r="SN8" s="518"/>
      <c r="SO8" s="518"/>
      <c r="SP8" s="518"/>
      <c r="SQ8" s="518"/>
      <c r="SR8" s="518"/>
      <c r="SS8" s="518"/>
      <c r="ST8" s="518"/>
      <c r="SU8" s="518"/>
      <c r="SV8" s="518"/>
      <c r="SW8" s="518"/>
      <c r="SX8" s="518"/>
      <c r="SY8" s="518"/>
      <c r="SZ8" s="518"/>
      <c r="TA8" s="518"/>
      <c r="TB8" s="518"/>
      <c r="TC8" s="518"/>
      <c r="TD8" s="518"/>
      <c r="TE8" s="518"/>
      <c r="TF8" s="518"/>
      <c r="TG8" s="518"/>
      <c r="TH8" s="518"/>
      <c r="TI8" s="518"/>
      <c r="TJ8" s="518"/>
      <c r="TK8" s="518"/>
      <c r="TL8" s="518"/>
      <c r="TM8" s="518"/>
      <c r="TN8" s="518"/>
      <c r="TO8" s="518"/>
      <c r="TP8" s="518"/>
      <c r="TQ8" s="518"/>
      <c r="TR8" s="518"/>
      <c r="TS8" s="518"/>
      <c r="TT8" s="518"/>
      <c r="TU8" s="518"/>
      <c r="TV8" s="518"/>
      <c r="TW8" s="518"/>
      <c r="TX8" s="518"/>
      <c r="TY8" s="518"/>
      <c r="TZ8" s="518"/>
      <c r="UA8" s="518"/>
      <c r="UB8" s="518"/>
      <c r="UC8" s="518"/>
      <c r="UD8" s="518"/>
      <c r="UE8" s="518"/>
      <c r="UF8" s="518"/>
      <c r="UG8" s="518"/>
      <c r="UH8" s="518"/>
      <c r="UI8" s="518"/>
      <c r="UJ8" s="518"/>
      <c r="UK8" s="518"/>
      <c r="UL8" s="518"/>
      <c r="UM8" s="518"/>
      <c r="UN8" s="518"/>
      <c r="UO8" s="518"/>
      <c r="UP8" s="518"/>
      <c r="UQ8" s="518"/>
      <c r="UR8" s="518"/>
      <c r="US8" s="518"/>
      <c r="UT8" s="518"/>
      <c r="UU8" s="518"/>
      <c r="UV8" s="518"/>
      <c r="UW8" s="518"/>
      <c r="UX8" s="518"/>
      <c r="UY8" s="518"/>
      <c r="UZ8" s="518"/>
      <c r="VA8" s="518"/>
      <c r="VB8" s="518"/>
      <c r="VC8" s="518"/>
      <c r="VD8" s="518"/>
      <c r="VE8" s="518"/>
      <c r="VF8" s="518"/>
      <c r="VG8" s="518"/>
      <c r="VH8" s="518"/>
      <c r="VI8" s="518"/>
      <c r="VJ8" s="518"/>
      <c r="VK8" s="518"/>
      <c r="VL8" s="518"/>
      <c r="VM8" s="518"/>
      <c r="VN8" s="518"/>
      <c r="VO8" s="518"/>
      <c r="VP8" s="518"/>
      <c r="VQ8" s="518"/>
      <c r="VR8" s="518"/>
      <c r="VS8" s="518"/>
      <c r="VT8" s="518"/>
      <c r="VU8" s="518"/>
      <c r="VV8" s="518"/>
      <c r="VW8" s="518"/>
      <c r="VX8" s="518"/>
      <c r="VY8" s="518"/>
      <c r="VZ8" s="518"/>
      <c r="WA8" s="518"/>
      <c r="WB8" s="518"/>
      <c r="WC8" s="518"/>
      <c r="WD8" s="518"/>
      <c r="WE8" s="518"/>
      <c r="WF8" s="518"/>
      <c r="WG8" s="518"/>
      <c r="WH8" s="518"/>
      <c r="WI8" s="518"/>
      <c r="WJ8" s="518"/>
      <c r="WK8" s="518"/>
      <c r="WL8" s="518"/>
      <c r="WM8" s="518"/>
      <c r="WN8" s="518"/>
      <c r="WO8" s="518"/>
      <c r="WP8" s="518"/>
      <c r="WQ8" s="518"/>
      <c r="WR8" s="518"/>
      <c r="WS8" s="518"/>
      <c r="WT8" s="518"/>
      <c r="WU8" s="518"/>
      <c r="WV8" s="518"/>
      <c r="WW8" s="518"/>
      <c r="WX8" s="518"/>
      <c r="WY8" s="518"/>
      <c r="WZ8" s="518"/>
      <c r="XA8" s="518"/>
      <c r="XB8" s="518"/>
      <c r="XC8" s="518"/>
      <c r="XD8" s="518"/>
      <c r="XE8" s="518"/>
      <c r="XF8" s="518"/>
      <c r="XG8" s="518"/>
      <c r="XH8" s="518"/>
      <c r="XI8" s="518"/>
      <c r="XJ8" s="518"/>
      <c r="XK8" s="518"/>
      <c r="XL8" s="518"/>
      <c r="XM8" s="518"/>
      <c r="XN8" s="518"/>
      <c r="XO8" s="518"/>
      <c r="XP8" s="518"/>
      <c r="XQ8" s="518"/>
      <c r="XR8" s="518"/>
      <c r="XS8" s="518"/>
      <c r="XT8" s="518"/>
      <c r="XU8" s="518"/>
      <c r="XV8" s="518"/>
      <c r="XW8" s="518"/>
      <c r="XX8" s="518"/>
      <c r="XY8" s="518"/>
      <c r="XZ8" s="518"/>
      <c r="YA8" s="518"/>
      <c r="YB8" s="518"/>
      <c r="YC8" s="518"/>
      <c r="YD8" s="518"/>
      <c r="YE8" s="518"/>
      <c r="YF8" s="518"/>
      <c r="YG8" s="518"/>
      <c r="YH8" s="518"/>
    </row>
    <row r="9" spans="1:658" s="83" customFormat="1" ht="22.5" customHeight="1" x14ac:dyDescent="0.25">
      <c r="A9" s="99" t="s">
        <v>12</v>
      </c>
      <c r="B9" s="100"/>
      <c r="C9" s="101"/>
      <c r="D9" s="85"/>
      <c r="E9" s="102"/>
      <c r="F9" s="103"/>
      <c r="G9" s="104"/>
      <c r="H9" s="85"/>
      <c r="I9" s="85"/>
      <c r="J9" s="85"/>
      <c r="K9" s="85"/>
      <c r="L9" s="85"/>
      <c r="M9" s="85"/>
      <c r="N9" s="85"/>
      <c r="O9" s="85"/>
      <c r="P9" s="85"/>
      <c r="Q9" s="85"/>
      <c r="R9" s="85"/>
      <c r="S9" s="85"/>
      <c r="T9" s="85"/>
      <c r="U9" s="85"/>
      <c r="V9" s="85"/>
      <c r="W9" s="85"/>
      <c r="X9" s="85"/>
      <c r="Y9" s="518"/>
      <c r="Z9" s="518"/>
      <c r="AA9" s="518"/>
      <c r="AB9" s="518"/>
      <c r="AC9" s="518"/>
      <c r="AD9" s="518"/>
      <c r="AE9" s="518"/>
      <c r="AF9" s="518"/>
      <c r="AG9" s="518"/>
      <c r="AH9" s="518"/>
      <c r="AI9" s="518"/>
      <c r="AJ9" s="518"/>
      <c r="AK9" s="518"/>
      <c r="AL9" s="518"/>
      <c r="AM9" s="518"/>
      <c r="AN9" s="518"/>
      <c r="AO9" s="518"/>
      <c r="AP9" s="518"/>
      <c r="AQ9" s="518"/>
      <c r="AR9" s="518"/>
      <c r="AS9" s="518"/>
      <c r="AT9" s="518"/>
      <c r="AU9" s="518"/>
      <c r="AV9" s="518"/>
      <c r="AW9" s="518"/>
      <c r="AX9" s="518"/>
      <c r="AY9" s="518"/>
      <c r="AZ9" s="518"/>
      <c r="BA9" s="518"/>
      <c r="BB9" s="518"/>
      <c r="BC9" s="518"/>
      <c r="BD9" s="518"/>
      <c r="BE9" s="518"/>
      <c r="BF9" s="518"/>
      <c r="BG9" s="518"/>
      <c r="BH9" s="518"/>
      <c r="BI9" s="518"/>
      <c r="BJ9" s="518"/>
      <c r="BK9" s="518"/>
      <c r="BL9" s="518"/>
      <c r="BM9" s="518"/>
      <c r="BN9" s="518"/>
      <c r="BO9" s="518"/>
      <c r="BP9" s="518"/>
      <c r="BQ9" s="518"/>
      <c r="BR9" s="518"/>
      <c r="BS9" s="518"/>
      <c r="BT9" s="518"/>
      <c r="BU9" s="518"/>
      <c r="BV9" s="518"/>
      <c r="BW9" s="518"/>
      <c r="BX9" s="518"/>
      <c r="BY9" s="518"/>
      <c r="BZ9" s="518"/>
      <c r="CA9" s="518"/>
      <c r="CB9" s="518"/>
      <c r="CC9" s="518"/>
      <c r="CD9" s="518"/>
      <c r="CE9" s="518"/>
      <c r="CF9" s="518"/>
      <c r="CG9" s="518"/>
      <c r="CH9" s="518"/>
      <c r="CI9" s="518"/>
      <c r="CJ9" s="518"/>
      <c r="CK9" s="518"/>
      <c r="CL9" s="518"/>
      <c r="CM9" s="518"/>
      <c r="CN9" s="518"/>
      <c r="CO9" s="518"/>
      <c r="CP9" s="518"/>
      <c r="CQ9" s="518"/>
      <c r="CR9" s="518"/>
      <c r="CS9" s="518"/>
      <c r="CT9" s="518"/>
      <c r="CU9" s="518"/>
      <c r="CV9" s="518"/>
      <c r="CW9" s="518"/>
      <c r="CX9" s="518"/>
      <c r="CY9" s="518"/>
      <c r="CZ9" s="518"/>
      <c r="DA9" s="518"/>
      <c r="DB9" s="518"/>
      <c r="DC9" s="518"/>
      <c r="DD9" s="518"/>
      <c r="DE9" s="518"/>
      <c r="DF9" s="518"/>
      <c r="DG9" s="518"/>
      <c r="DH9" s="518"/>
      <c r="DI9" s="518"/>
      <c r="DJ9" s="518"/>
      <c r="DK9" s="518"/>
      <c r="DL9" s="518"/>
      <c r="DM9" s="518"/>
      <c r="DN9" s="518"/>
      <c r="DO9" s="518"/>
      <c r="DP9" s="518"/>
      <c r="DQ9" s="518"/>
      <c r="DR9" s="518"/>
      <c r="DS9" s="518"/>
      <c r="DT9" s="518"/>
      <c r="DU9" s="518"/>
      <c r="DV9" s="518"/>
      <c r="DW9" s="518"/>
      <c r="DX9" s="518"/>
      <c r="DY9" s="518"/>
      <c r="DZ9" s="518"/>
      <c r="EA9" s="518"/>
      <c r="EB9" s="518"/>
      <c r="EC9" s="518"/>
      <c r="ED9" s="518"/>
      <c r="EE9" s="518"/>
      <c r="EF9" s="518"/>
      <c r="EG9" s="518"/>
      <c r="EH9" s="518"/>
      <c r="EI9" s="518"/>
      <c r="EJ9" s="518"/>
      <c r="EK9" s="518"/>
      <c r="EL9" s="518"/>
      <c r="EM9" s="518"/>
      <c r="EN9" s="518"/>
      <c r="EO9" s="518"/>
      <c r="EP9" s="518"/>
      <c r="EQ9" s="518"/>
      <c r="ER9" s="518"/>
      <c r="ES9" s="518"/>
      <c r="ET9" s="518"/>
      <c r="EU9" s="518"/>
      <c r="EV9" s="518"/>
      <c r="EW9" s="518"/>
      <c r="EX9" s="518"/>
      <c r="EY9" s="518"/>
      <c r="EZ9" s="518"/>
      <c r="FA9" s="518"/>
      <c r="FB9" s="518"/>
      <c r="FC9" s="518"/>
      <c r="FD9" s="518"/>
      <c r="FE9" s="518"/>
      <c r="FF9" s="518"/>
      <c r="FG9" s="518"/>
      <c r="FH9" s="518"/>
      <c r="FI9" s="518"/>
      <c r="FJ9" s="518"/>
      <c r="FK9" s="518"/>
      <c r="FL9" s="518"/>
      <c r="FM9" s="518"/>
      <c r="FN9" s="518"/>
      <c r="FO9" s="518"/>
      <c r="FP9" s="518"/>
      <c r="FQ9" s="518"/>
      <c r="FR9" s="518"/>
      <c r="FS9" s="518"/>
      <c r="FT9" s="518"/>
      <c r="FU9" s="518"/>
      <c r="FV9" s="518"/>
      <c r="FW9" s="518"/>
      <c r="FX9" s="518"/>
      <c r="FY9" s="518"/>
      <c r="FZ9" s="518"/>
      <c r="GA9" s="518"/>
      <c r="GB9" s="518"/>
      <c r="GC9" s="518"/>
      <c r="GD9" s="518"/>
      <c r="GE9" s="518"/>
      <c r="GF9" s="518"/>
      <c r="GG9" s="518"/>
      <c r="GH9" s="518"/>
      <c r="GI9" s="518"/>
      <c r="GJ9" s="518"/>
      <c r="GK9" s="518"/>
      <c r="GL9" s="518"/>
      <c r="GM9" s="518"/>
      <c r="GN9" s="518"/>
      <c r="GO9" s="518"/>
      <c r="GP9" s="518"/>
      <c r="GQ9" s="518"/>
      <c r="GR9" s="518"/>
      <c r="GS9" s="518"/>
      <c r="GT9" s="518"/>
      <c r="GU9" s="518"/>
      <c r="GV9" s="518"/>
      <c r="GW9" s="518"/>
      <c r="GX9" s="518"/>
      <c r="GY9" s="518"/>
      <c r="GZ9" s="518"/>
      <c r="HA9" s="518"/>
      <c r="HB9" s="518"/>
      <c r="HC9" s="518"/>
      <c r="HD9" s="518"/>
      <c r="HE9" s="518"/>
      <c r="HF9" s="518"/>
      <c r="HG9" s="518"/>
      <c r="HH9" s="518"/>
      <c r="HI9" s="518"/>
      <c r="HJ9" s="518"/>
      <c r="HK9" s="518"/>
      <c r="HL9" s="518"/>
      <c r="HM9" s="518"/>
      <c r="HN9" s="518"/>
      <c r="HO9" s="518"/>
      <c r="HP9" s="518"/>
      <c r="HQ9" s="518"/>
      <c r="HR9" s="518"/>
      <c r="HS9" s="518"/>
      <c r="HT9" s="518"/>
      <c r="HU9" s="518"/>
      <c r="HV9" s="518"/>
      <c r="HW9" s="518"/>
      <c r="HX9" s="518"/>
      <c r="HY9" s="518"/>
      <c r="HZ9" s="518"/>
      <c r="IA9" s="518"/>
      <c r="IB9" s="518"/>
      <c r="IC9" s="518"/>
      <c r="ID9" s="518"/>
      <c r="IE9" s="518"/>
      <c r="IF9" s="518"/>
      <c r="IG9" s="518"/>
      <c r="IH9" s="518"/>
      <c r="II9" s="518"/>
      <c r="IJ9" s="518"/>
      <c r="IK9" s="518"/>
      <c r="IL9" s="518"/>
      <c r="IM9" s="518"/>
      <c r="IN9" s="518"/>
      <c r="IO9" s="518"/>
      <c r="IP9" s="518"/>
      <c r="IQ9" s="518"/>
      <c r="IR9" s="518"/>
      <c r="IS9" s="518"/>
      <c r="IT9" s="518"/>
      <c r="IU9" s="518"/>
      <c r="IV9" s="518"/>
      <c r="IW9" s="518"/>
      <c r="IX9" s="518"/>
      <c r="IY9" s="518"/>
      <c r="IZ9" s="518"/>
      <c r="JA9" s="518"/>
      <c r="JB9" s="518"/>
      <c r="JC9" s="518"/>
      <c r="JD9" s="518"/>
      <c r="JE9" s="518"/>
      <c r="JF9" s="518"/>
      <c r="JG9" s="518"/>
      <c r="JH9" s="518"/>
      <c r="JI9" s="518"/>
      <c r="JJ9" s="518"/>
      <c r="JK9" s="518"/>
      <c r="JL9" s="518"/>
      <c r="JM9" s="518"/>
      <c r="JN9" s="518"/>
      <c r="JO9" s="518"/>
      <c r="JP9" s="518"/>
      <c r="JQ9" s="518"/>
      <c r="JR9" s="518"/>
      <c r="JS9" s="518"/>
      <c r="JT9" s="518"/>
      <c r="JU9" s="518"/>
      <c r="JV9" s="518"/>
      <c r="JW9" s="518"/>
      <c r="JX9" s="518"/>
      <c r="JY9" s="518"/>
      <c r="JZ9" s="518"/>
      <c r="KA9" s="518"/>
      <c r="KB9" s="518"/>
      <c r="KC9" s="518"/>
      <c r="KD9" s="518"/>
      <c r="KE9" s="518"/>
      <c r="KF9" s="518"/>
      <c r="KG9" s="518"/>
      <c r="KH9" s="518"/>
      <c r="KI9" s="518"/>
      <c r="KJ9" s="518"/>
      <c r="KK9" s="518"/>
      <c r="KL9" s="518"/>
      <c r="KM9" s="518"/>
      <c r="KN9" s="518"/>
      <c r="KO9" s="518"/>
      <c r="KP9" s="518"/>
      <c r="KQ9" s="518"/>
      <c r="KR9" s="518"/>
      <c r="KS9" s="518"/>
      <c r="KT9" s="518"/>
      <c r="KU9" s="518"/>
      <c r="KV9" s="518"/>
      <c r="KW9" s="518"/>
      <c r="KX9" s="518"/>
      <c r="KY9" s="518"/>
      <c r="KZ9" s="518"/>
      <c r="LA9" s="518"/>
      <c r="LB9" s="518"/>
      <c r="LC9" s="518"/>
      <c r="LD9" s="518"/>
      <c r="LE9" s="518"/>
      <c r="LF9" s="518"/>
      <c r="LG9" s="518"/>
      <c r="LH9" s="518"/>
      <c r="LI9" s="518"/>
      <c r="LJ9" s="518"/>
      <c r="LK9" s="518"/>
      <c r="LL9" s="518"/>
      <c r="LM9" s="518"/>
      <c r="LN9" s="518"/>
      <c r="LO9" s="518"/>
      <c r="LP9" s="518"/>
      <c r="LQ9" s="518"/>
      <c r="LR9" s="518"/>
      <c r="LS9" s="518"/>
      <c r="LT9" s="518"/>
      <c r="LU9" s="518"/>
      <c r="LV9" s="518"/>
      <c r="LW9" s="518"/>
      <c r="LX9" s="518"/>
      <c r="LY9" s="518"/>
      <c r="LZ9" s="518"/>
      <c r="MA9" s="518"/>
      <c r="MB9" s="518"/>
      <c r="MC9" s="518"/>
      <c r="MD9" s="518"/>
      <c r="ME9" s="518"/>
      <c r="MF9" s="518"/>
      <c r="MG9" s="518"/>
      <c r="MH9" s="518"/>
      <c r="MI9" s="518"/>
      <c r="MJ9" s="518"/>
      <c r="MK9" s="518"/>
      <c r="ML9" s="518"/>
      <c r="MM9" s="518"/>
      <c r="MN9" s="518"/>
      <c r="MO9" s="518"/>
      <c r="MP9" s="518"/>
      <c r="MQ9" s="518"/>
      <c r="MR9" s="518"/>
      <c r="MS9" s="518"/>
      <c r="MT9" s="518"/>
      <c r="MU9" s="518"/>
      <c r="MV9" s="518"/>
      <c r="MW9" s="518"/>
      <c r="MX9" s="518"/>
      <c r="MY9" s="518"/>
      <c r="MZ9" s="518"/>
      <c r="NA9" s="518"/>
      <c r="NB9" s="518"/>
      <c r="NC9" s="518"/>
      <c r="ND9" s="518"/>
      <c r="NE9" s="518"/>
      <c r="NF9" s="518"/>
      <c r="NG9" s="518"/>
      <c r="NH9" s="518"/>
      <c r="NI9" s="518"/>
      <c r="NJ9" s="518"/>
      <c r="NK9" s="518"/>
      <c r="NL9" s="518"/>
      <c r="NM9" s="518"/>
      <c r="NN9" s="518"/>
      <c r="NO9" s="518"/>
      <c r="NP9" s="518"/>
      <c r="NQ9" s="518"/>
      <c r="NR9" s="518"/>
      <c r="NS9" s="518"/>
      <c r="NT9" s="518"/>
      <c r="NU9" s="518"/>
      <c r="NV9" s="518"/>
      <c r="NW9" s="518"/>
      <c r="NX9" s="518"/>
      <c r="NY9" s="518"/>
      <c r="NZ9" s="518"/>
      <c r="OA9" s="518"/>
      <c r="OB9" s="518"/>
      <c r="OC9" s="518"/>
      <c r="OD9" s="518"/>
      <c r="OE9" s="518"/>
      <c r="OF9" s="518"/>
      <c r="OG9" s="518"/>
      <c r="OH9" s="518"/>
      <c r="OI9" s="518"/>
      <c r="OJ9" s="518"/>
      <c r="OK9" s="518"/>
      <c r="OL9" s="518"/>
      <c r="OM9" s="518"/>
      <c r="ON9" s="518"/>
      <c r="OO9" s="518"/>
      <c r="OP9" s="518"/>
      <c r="OQ9" s="518"/>
      <c r="OR9" s="518"/>
      <c r="OS9" s="518"/>
      <c r="OT9" s="518"/>
      <c r="OU9" s="518"/>
      <c r="OV9" s="518"/>
      <c r="OW9" s="518"/>
      <c r="OX9" s="518"/>
      <c r="OY9" s="518"/>
      <c r="OZ9" s="518"/>
      <c r="PA9" s="518"/>
      <c r="PB9" s="518"/>
      <c r="PC9" s="518"/>
      <c r="PD9" s="518"/>
      <c r="PE9" s="518"/>
      <c r="PF9" s="518"/>
      <c r="PG9" s="518"/>
      <c r="PH9" s="518"/>
      <c r="PI9" s="518"/>
      <c r="PJ9" s="518"/>
      <c r="PK9" s="518"/>
      <c r="PL9" s="518"/>
      <c r="PM9" s="518"/>
      <c r="PN9" s="518"/>
      <c r="PO9" s="518"/>
      <c r="PP9" s="518"/>
      <c r="PQ9" s="518"/>
      <c r="PR9" s="518"/>
      <c r="PS9" s="518"/>
      <c r="PT9" s="518"/>
      <c r="PU9" s="518"/>
      <c r="PV9" s="518"/>
      <c r="PW9" s="518"/>
      <c r="PX9" s="518"/>
      <c r="PY9" s="518"/>
      <c r="PZ9" s="518"/>
      <c r="QA9" s="518"/>
      <c r="QB9" s="518"/>
      <c r="QC9" s="518"/>
      <c r="QD9" s="518"/>
      <c r="QE9" s="518"/>
      <c r="QF9" s="518"/>
      <c r="QG9" s="518"/>
      <c r="QH9" s="518"/>
      <c r="QI9" s="518"/>
      <c r="QJ9" s="518"/>
      <c r="QK9" s="518"/>
      <c r="QL9" s="518"/>
      <c r="QM9" s="518"/>
      <c r="QN9" s="518"/>
      <c r="QO9" s="518"/>
      <c r="QP9" s="518"/>
      <c r="QQ9" s="518"/>
      <c r="QR9" s="518"/>
      <c r="QS9" s="518"/>
      <c r="QT9" s="518"/>
      <c r="QU9" s="518"/>
      <c r="QV9" s="518"/>
      <c r="QW9" s="518"/>
      <c r="QX9" s="518"/>
      <c r="QY9" s="518"/>
      <c r="QZ9" s="518"/>
      <c r="RA9" s="518"/>
      <c r="RB9" s="518"/>
      <c r="RC9" s="518"/>
      <c r="RD9" s="518"/>
      <c r="RE9" s="518"/>
      <c r="RF9" s="518"/>
      <c r="RG9" s="518"/>
      <c r="RH9" s="518"/>
      <c r="RI9" s="518"/>
      <c r="RJ9" s="518"/>
      <c r="RK9" s="518"/>
      <c r="RL9" s="518"/>
      <c r="RM9" s="518"/>
      <c r="RN9" s="518"/>
      <c r="RO9" s="518"/>
      <c r="RP9" s="518"/>
      <c r="RQ9" s="518"/>
      <c r="RR9" s="518"/>
      <c r="RS9" s="518"/>
      <c r="RT9" s="518"/>
      <c r="RU9" s="518"/>
      <c r="RV9" s="518"/>
      <c r="RW9" s="518"/>
      <c r="RX9" s="518"/>
      <c r="RY9" s="518"/>
      <c r="RZ9" s="518"/>
      <c r="SA9" s="518"/>
      <c r="SB9" s="518"/>
      <c r="SC9" s="518"/>
      <c r="SD9" s="518"/>
      <c r="SE9" s="518"/>
      <c r="SF9" s="518"/>
      <c r="SG9" s="518"/>
      <c r="SH9" s="518"/>
      <c r="SI9" s="518"/>
      <c r="SJ9" s="518"/>
      <c r="SK9" s="518"/>
      <c r="SL9" s="518"/>
      <c r="SM9" s="518"/>
      <c r="SN9" s="518"/>
      <c r="SO9" s="518"/>
      <c r="SP9" s="518"/>
      <c r="SQ9" s="518"/>
      <c r="SR9" s="518"/>
      <c r="SS9" s="518"/>
      <c r="ST9" s="518"/>
      <c r="SU9" s="518"/>
      <c r="SV9" s="518"/>
      <c r="SW9" s="518"/>
      <c r="SX9" s="518"/>
      <c r="SY9" s="518"/>
      <c r="SZ9" s="518"/>
      <c r="TA9" s="518"/>
      <c r="TB9" s="518"/>
      <c r="TC9" s="518"/>
      <c r="TD9" s="518"/>
      <c r="TE9" s="518"/>
      <c r="TF9" s="518"/>
      <c r="TG9" s="518"/>
      <c r="TH9" s="518"/>
      <c r="TI9" s="518"/>
      <c r="TJ9" s="518"/>
      <c r="TK9" s="518"/>
      <c r="TL9" s="518"/>
      <c r="TM9" s="518"/>
      <c r="TN9" s="518"/>
      <c r="TO9" s="518"/>
      <c r="TP9" s="518"/>
      <c r="TQ9" s="518"/>
      <c r="TR9" s="518"/>
      <c r="TS9" s="518"/>
      <c r="TT9" s="518"/>
      <c r="TU9" s="518"/>
      <c r="TV9" s="518"/>
      <c r="TW9" s="518"/>
      <c r="TX9" s="518"/>
      <c r="TY9" s="518"/>
      <c r="TZ9" s="518"/>
      <c r="UA9" s="518"/>
      <c r="UB9" s="518"/>
      <c r="UC9" s="518"/>
      <c r="UD9" s="518"/>
      <c r="UE9" s="518"/>
      <c r="UF9" s="518"/>
      <c r="UG9" s="518"/>
      <c r="UH9" s="518"/>
      <c r="UI9" s="518"/>
      <c r="UJ9" s="518"/>
      <c r="UK9" s="518"/>
      <c r="UL9" s="518"/>
      <c r="UM9" s="518"/>
      <c r="UN9" s="518"/>
      <c r="UO9" s="518"/>
      <c r="UP9" s="518"/>
      <c r="UQ9" s="518"/>
      <c r="UR9" s="518"/>
      <c r="US9" s="518"/>
      <c r="UT9" s="518"/>
      <c r="UU9" s="518"/>
      <c r="UV9" s="518"/>
      <c r="UW9" s="518"/>
      <c r="UX9" s="518"/>
      <c r="UY9" s="518"/>
      <c r="UZ9" s="518"/>
      <c r="VA9" s="518"/>
      <c r="VB9" s="518"/>
      <c r="VC9" s="518"/>
      <c r="VD9" s="518"/>
      <c r="VE9" s="518"/>
      <c r="VF9" s="518"/>
      <c r="VG9" s="518"/>
      <c r="VH9" s="518"/>
      <c r="VI9" s="518"/>
      <c r="VJ9" s="518"/>
      <c r="VK9" s="518"/>
      <c r="VL9" s="518"/>
      <c r="VM9" s="518"/>
      <c r="VN9" s="518"/>
      <c r="VO9" s="518"/>
      <c r="VP9" s="518"/>
      <c r="VQ9" s="518"/>
      <c r="VR9" s="518"/>
      <c r="VS9" s="518"/>
      <c r="VT9" s="518"/>
      <c r="VU9" s="518"/>
      <c r="VV9" s="518"/>
      <c r="VW9" s="518"/>
      <c r="VX9" s="518"/>
      <c r="VY9" s="518"/>
      <c r="VZ9" s="518"/>
      <c r="WA9" s="518"/>
      <c r="WB9" s="518"/>
      <c r="WC9" s="518"/>
      <c r="WD9" s="518"/>
      <c r="WE9" s="518"/>
      <c r="WF9" s="518"/>
      <c r="WG9" s="518"/>
      <c r="WH9" s="518"/>
      <c r="WI9" s="518"/>
      <c r="WJ9" s="518"/>
      <c r="WK9" s="518"/>
      <c r="WL9" s="518"/>
      <c r="WM9" s="518"/>
      <c r="WN9" s="518"/>
      <c r="WO9" s="518"/>
      <c r="WP9" s="518"/>
      <c r="WQ9" s="518"/>
      <c r="WR9" s="518"/>
      <c r="WS9" s="518"/>
      <c r="WT9" s="518"/>
      <c r="WU9" s="518"/>
      <c r="WV9" s="518"/>
      <c r="WW9" s="518"/>
      <c r="WX9" s="518"/>
      <c r="WY9" s="518"/>
      <c r="WZ9" s="518"/>
      <c r="XA9" s="518"/>
      <c r="XB9" s="518"/>
      <c r="XC9" s="518"/>
      <c r="XD9" s="518"/>
      <c r="XE9" s="518"/>
      <c r="XF9" s="518"/>
      <c r="XG9" s="518"/>
      <c r="XH9" s="518"/>
      <c r="XI9" s="518"/>
      <c r="XJ9" s="518"/>
      <c r="XK9" s="518"/>
      <c r="XL9" s="518"/>
      <c r="XM9" s="518"/>
      <c r="XN9" s="518"/>
      <c r="XO9" s="518"/>
      <c r="XP9" s="518"/>
      <c r="XQ9" s="518"/>
      <c r="XR9" s="518"/>
      <c r="XS9" s="518"/>
      <c r="XT9" s="518"/>
      <c r="XU9" s="518"/>
      <c r="XV9" s="518"/>
      <c r="XW9" s="518"/>
      <c r="XX9" s="518"/>
      <c r="XY9" s="518"/>
      <c r="XZ9" s="518"/>
      <c r="YA9" s="518"/>
      <c r="YB9" s="518"/>
      <c r="YC9" s="518"/>
      <c r="YD9" s="518"/>
      <c r="YE9" s="518"/>
      <c r="YF9" s="518"/>
      <c r="YG9" s="518"/>
      <c r="YH9" s="518"/>
    </row>
    <row r="10" spans="1:658" s="83" customFormat="1" ht="22.5" customHeight="1" x14ac:dyDescent="0.25">
      <c r="A10" s="99" t="s">
        <v>13</v>
      </c>
      <c r="B10" s="100"/>
      <c r="C10" s="101"/>
      <c r="D10" s="85"/>
      <c r="E10" s="102"/>
      <c r="F10" s="103"/>
      <c r="G10" s="104"/>
      <c r="H10" s="85"/>
      <c r="I10" s="85"/>
      <c r="J10" s="85"/>
      <c r="K10" s="85"/>
      <c r="L10" s="85"/>
      <c r="M10" s="85"/>
      <c r="N10" s="85"/>
      <c r="O10" s="85"/>
      <c r="P10" s="85"/>
      <c r="Q10" s="85"/>
      <c r="R10" s="85"/>
      <c r="S10" s="85"/>
      <c r="T10" s="85"/>
      <c r="U10" s="85"/>
      <c r="V10" s="85"/>
      <c r="W10" s="85"/>
      <c r="X10" s="85"/>
      <c r="Y10" s="518"/>
      <c r="Z10" s="518"/>
      <c r="AA10" s="518"/>
      <c r="AB10" s="518"/>
      <c r="AC10" s="518"/>
      <c r="AD10" s="518"/>
      <c r="AE10" s="518"/>
      <c r="AF10" s="518"/>
      <c r="AG10" s="518"/>
      <c r="AH10" s="518"/>
      <c r="AI10" s="518"/>
      <c r="AJ10" s="518"/>
      <c r="AK10" s="518"/>
      <c r="AL10" s="518"/>
      <c r="AM10" s="518"/>
      <c r="AN10" s="518"/>
      <c r="AO10" s="518"/>
      <c r="AP10" s="518"/>
      <c r="AQ10" s="518"/>
      <c r="AR10" s="518"/>
      <c r="AS10" s="518"/>
      <c r="AT10" s="518"/>
      <c r="AU10" s="518"/>
      <c r="AV10" s="518"/>
      <c r="AW10" s="518"/>
      <c r="AX10" s="518"/>
      <c r="AY10" s="518"/>
      <c r="AZ10" s="518"/>
      <c r="BA10" s="518"/>
      <c r="BB10" s="518"/>
      <c r="BC10" s="518"/>
      <c r="BD10" s="518"/>
      <c r="BE10" s="518"/>
      <c r="BF10" s="518"/>
      <c r="BG10" s="518"/>
      <c r="BH10" s="518"/>
      <c r="BI10" s="518"/>
      <c r="BJ10" s="518"/>
      <c r="BK10" s="518"/>
      <c r="BL10" s="518"/>
      <c r="BM10" s="518"/>
      <c r="BN10" s="518"/>
      <c r="BO10" s="518"/>
      <c r="BP10" s="518"/>
      <c r="BQ10" s="518"/>
      <c r="BR10" s="518"/>
      <c r="BS10" s="518"/>
      <c r="BT10" s="518"/>
      <c r="BU10" s="518"/>
      <c r="BV10" s="518"/>
      <c r="BW10" s="518"/>
      <c r="BX10" s="518"/>
      <c r="BY10" s="518"/>
      <c r="BZ10" s="518"/>
      <c r="CA10" s="518"/>
      <c r="CB10" s="518"/>
      <c r="CC10" s="518"/>
      <c r="CD10" s="518"/>
      <c r="CE10" s="518"/>
      <c r="CF10" s="518"/>
      <c r="CG10" s="518"/>
      <c r="CH10" s="518"/>
      <c r="CI10" s="518"/>
      <c r="CJ10" s="518"/>
      <c r="CK10" s="518"/>
      <c r="CL10" s="518"/>
      <c r="CM10" s="518"/>
      <c r="CN10" s="518"/>
      <c r="CO10" s="518"/>
      <c r="CP10" s="518"/>
      <c r="CQ10" s="518"/>
      <c r="CR10" s="518"/>
      <c r="CS10" s="518"/>
      <c r="CT10" s="518"/>
      <c r="CU10" s="518"/>
      <c r="CV10" s="518"/>
      <c r="CW10" s="518"/>
      <c r="CX10" s="518"/>
      <c r="CY10" s="518"/>
      <c r="CZ10" s="518"/>
      <c r="DA10" s="518"/>
      <c r="DB10" s="518"/>
      <c r="DC10" s="518"/>
      <c r="DD10" s="518"/>
      <c r="DE10" s="518"/>
      <c r="DF10" s="518"/>
      <c r="DG10" s="518"/>
      <c r="DH10" s="518"/>
      <c r="DI10" s="518"/>
      <c r="DJ10" s="518"/>
      <c r="DK10" s="518"/>
      <c r="DL10" s="518"/>
      <c r="DM10" s="518"/>
      <c r="DN10" s="518"/>
      <c r="DO10" s="518"/>
      <c r="DP10" s="518"/>
      <c r="DQ10" s="518"/>
      <c r="DR10" s="518"/>
      <c r="DS10" s="518"/>
      <c r="DT10" s="518"/>
      <c r="DU10" s="518"/>
      <c r="DV10" s="518"/>
      <c r="DW10" s="518"/>
      <c r="DX10" s="518"/>
      <c r="DY10" s="518"/>
      <c r="DZ10" s="518"/>
      <c r="EA10" s="518"/>
      <c r="EB10" s="518"/>
      <c r="EC10" s="518"/>
      <c r="ED10" s="518"/>
      <c r="EE10" s="518"/>
      <c r="EF10" s="518"/>
      <c r="EG10" s="518"/>
      <c r="EH10" s="518"/>
      <c r="EI10" s="518"/>
      <c r="EJ10" s="518"/>
      <c r="EK10" s="518"/>
      <c r="EL10" s="518"/>
      <c r="EM10" s="518"/>
      <c r="EN10" s="518"/>
      <c r="EO10" s="518"/>
      <c r="EP10" s="518"/>
      <c r="EQ10" s="518"/>
      <c r="ER10" s="518"/>
      <c r="ES10" s="518"/>
      <c r="ET10" s="518"/>
      <c r="EU10" s="518"/>
      <c r="EV10" s="518"/>
      <c r="EW10" s="518"/>
      <c r="EX10" s="518"/>
      <c r="EY10" s="518"/>
      <c r="EZ10" s="518"/>
      <c r="FA10" s="518"/>
      <c r="FB10" s="518"/>
      <c r="FC10" s="518"/>
      <c r="FD10" s="518"/>
      <c r="FE10" s="518"/>
      <c r="FF10" s="518"/>
      <c r="FG10" s="518"/>
      <c r="FH10" s="518"/>
      <c r="FI10" s="518"/>
      <c r="FJ10" s="518"/>
      <c r="FK10" s="518"/>
      <c r="FL10" s="518"/>
      <c r="FM10" s="518"/>
      <c r="FN10" s="518"/>
      <c r="FO10" s="518"/>
      <c r="FP10" s="518"/>
      <c r="FQ10" s="518"/>
      <c r="FR10" s="518"/>
      <c r="FS10" s="518"/>
      <c r="FT10" s="518"/>
      <c r="FU10" s="518"/>
      <c r="FV10" s="518"/>
      <c r="FW10" s="518"/>
      <c r="FX10" s="518"/>
      <c r="FY10" s="518"/>
      <c r="FZ10" s="518"/>
      <c r="GA10" s="518"/>
      <c r="GB10" s="518"/>
      <c r="GC10" s="518"/>
      <c r="GD10" s="518"/>
      <c r="GE10" s="518"/>
      <c r="GF10" s="518"/>
      <c r="GG10" s="518"/>
      <c r="GH10" s="518"/>
      <c r="GI10" s="518"/>
      <c r="GJ10" s="518"/>
      <c r="GK10" s="518"/>
      <c r="GL10" s="518"/>
      <c r="GM10" s="518"/>
      <c r="GN10" s="518"/>
      <c r="GO10" s="518"/>
      <c r="GP10" s="518"/>
      <c r="GQ10" s="518"/>
      <c r="GR10" s="518"/>
      <c r="GS10" s="518"/>
      <c r="GT10" s="518"/>
      <c r="GU10" s="518"/>
      <c r="GV10" s="518"/>
      <c r="GW10" s="518"/>
      <c r="GX10" s="518"/>
      <c r="GY10" s="518"/>
      <c r="GZ10" s="518"/>
      <c r="HA10" s="518"/>
      <c r="HB10" s="518"/>
      <c r="HC10" s="518"/>
      <c r="HD10" s="518"/>
      <c r="HE10" s="518"/>
      <c r="HF10" s="518"/>
      <c r="HG10" s="518"/>
      <c r="HH10" s="518"/>
      <c r="HI10" s="518"/>
      <c r="HJ10" s="518"/>
      <c r="HK10" s="518"/>
      <c r="HL10" s="518"/>
      <c r="HM10" s="518"/>
      <c r="HN10" s="518"/>
      <c r="HO10" s="518"/>
      <c r="HP10" s="518"/>
      <c r="HQ10" s="518"/>
      <c r="HR10" s="518"/>
      <c r="HS10" s="518"/>
      <c r="HT10" s="518"/>
      <c r="HU10" s="518"/>
      <c r="HV10" s="518"/>
      <c r="HW10" s="518"/>
      <c r="HX10" s="518"/>
      <c r="HY10" s="518"/>
      <c r="HZ10" s="518"/>
      <c r="IA10" s="518"/>
      <c r="IB10" s="518"/>
      <c r="IC10" s="518"/>
      <c r="ID10" s="518"/>
      <c r="IE10" s="518"/>
      <c r="IF10" s="518"/>
      <c r="IG10" s="518"/>
      <c r="IH10" s="518"/>
      <c r="II10" s="518"/>
      <c r="IJ10" s="518"/>
      <c r="IK10" s="518"/>
      <c r="IL10" s="518"/>
      <c r="IM10" s="518"/>
      <c r="IN10" s="518"/>
      <c r="IO10" s="518"/>
      <c r="IP10" s="518"/>
      <c r="IQ10" s="518"/>
      <c r="IR10" s="518"/>
      <c r="IS10" s="518"/>
      <c r="IT10" s="518"/>
      <c r="IU10" s="518"/>
      <c r="IV10" s="518"/>
      <c r="IW10" s="518"/>
      <c r="IX10" s="518"/>
      <c r="IY10" s="518"/>
      <c r="IZ10" s="518"/>
      <c r="JA10" s="518"/>
      <c r="JB10" s="518"/>
      <c r="JC10" s="518"/>
      <c r="JD10" s="518"/>
      <c r="JE10" s="518"/>
      <c r="JF10" s="518"/>
      <c r="JG10" s="518"/>
      <c r="JH10" s="518"/>
      <c r="JI10" s="518"/>
      <c r="JJ10" s="518"/>
      <c r="JK10" s="518"/>
      <c r="JL10" s="518"/>
      <c r="JM10" s="518"/>
      <c r="JN10" s="518"/>
      <c r="JO10" s="518"/>
      <c r="JP10" s="518"/>
      <c r="JQ10" s="518"/>
      <c r="JR10" s="518"/>
      <c r="JS10" s="518"/>
      <c r="JT10" s="518"/>
      <c r="JU10" s="518"/>
      <c r="JV10" s="518"/>
      <c r="JW10" s="518"/>
      <c r="JX10" s="518"/>
      <c r="JY10" s="518"/>
      <c r="JZ10" s="518"/>
      <c r="KA10" s="518"/>
      <c r="KB10" s="518"/>
      <c r="KC10" s="518"/>
      <c r="KD10" s="518"/>
      <c r="KE10" s="518"/>
      <c r="KF10" s="518"/>
      <c r="KG10" s="518"/>
      <c r="KH10" s="518"/>
      <c r="KI10" s="518"/>
      <c r="KJ10" s="518"/>
      <c r="KK10" s="518"/>
      <c r="KL10" s="518"/>
      <c r="KM10" s="518"/>
      <c r="KN10" s="518"/>
      <c r="KO10" s="518"/>
      <c r="KP10" s="518"/>
      <c r="KQ10" s="518"/>
      <c r="KR10" s="518"/>
      <c r="KS10" s="518"/>
      <c r="KT10" s="518"/>
      <c r="KU10" s="518"/>
      <c r="KV10" s="518"/>
      <c r="KW10" s="518"/>
      <c r="KX10" s="518"/>
      <c r="KY10" s="518"/>
      <c r="KZ10" s="518"/>
      <c r="LA10" s="518"/>
      <c r="LB10" s="518"/>
      <c r="LC10" s="518"/>
      <c r="LD10" s="518"/>
      <c r="LE10" s="518"/>
      <c r="LF10" s="518"/>
      <c r="LG10" s="518"/>
      <c r="LH10" s="518"/>
      <c r="LI10" s="518"/>
      <c r="LJ10" s="518"/>
      <c r="LK10" s="518"/>
      <c r="LL10" s="518"/>
      <c r="LM10" s="518"/>
      <c r="LN10" s="518"/>
      <c r="LO10" s="518"/>
      <c r="LP10" s="518"/>
      <c r="LQ10" s="518"/>
      <c r="LR10" s="518"/>
      <c r="LS10" s="518"/>
      <c r="LT10" s="518"/>
      <c r="LU10" s="518"/>
      <c r="LV10" s="518"/>
      <c r="LW10" s="518"/>
      <c r="LX10" s="518"/>
      <c r="LY10" s="518"/>
      <c r="LZ10" s="518"/>
      <c r="MA10" s="518"/>
      <c r="MB10" s="518"/>
      <c r="MC10" s="518"/>
      <c r="MD10" s="518"/>
      <c r="ME10" s="518"/>
      <c r="MF10" s="518"/>
      <c r="MG10" s="518"/>
      <c r="MH10" s="518"/>
      <c r="MI10" s="518"/>
      <c r="MJ10" s="518"/>
      <c r="MK10" s="518"/>
      <c r="ML10" s="518"/>
      <c r="MM10" s="518"/>
      <c r="MN10" s="518"/>
      <c r="MO10" s="518"/>
      <c r="MP10" s="518"/>
      <c r="MQ10" s="518"/>
      <c r="MR10" s="518"/>
      <c r="MS10" s="518"/>
      <c r="MT10" s="518"/>
      <c r="MU10" s="518"/>
      <c r="MV10" s="518"/>
      <c r="MW10" s="518"/>
      <c r="MX10" s="518"/>
      <c r="MY10" s="518"/>
      <c r="MZ10" s="518"/>
      <c r="NA10" s="518"/>
      <c r="NB10" s="518"/>
      <c r="NC10" s="518"/>
      <c r="ND10" s="518"/>
      <c r="NE10" s="518"/>
      <c r="NF10" s="518"/>
      <c r="NG10" s="518"/>
      <c r="NH10" s="518"/>
      <c r="NI10" s="518"/>
      <c r="NJ10" s="518"/>
      <c r="NK10" s="518"/>
      <c r="NL10" s="518"/>
      <c r="NM10" s="518"/>
      <c r="NN10" s="518"/>
      <c r="NO10" s="518"/>
      <c r="NP10" s="518"/>
      <c r="NQ10" s="518"/>
      <c r="NR10" s="518"/>
      <c r="NS10" s="518"/>
      <c r="NT10" s="518"/>
      <c r="NU10" s="518"/>
      <c r="NV10" s="518"/>
      <c r="NW10" s="518"/>
      <c r="NX10" s="518"/>
      <c r="NY10" s="518"/>
      <c r="NZ10" s="518"/>
      <c r="OA10" s="518"/>
      <c r="OB10" s="518"/>
      <c r="OC10" s="518"/>
      <c r="OD10" s="518"/>
      <c r="OE10" s="518"/>
      <c r="OF10" s="518"/>
      <c r="OG10" s="518"/>
      <c r="OH10" s="518"/>
      <c r="OI10" s="518"/>
      <c r="OJ10" s="518"/>
      <c r="OK10" s="518"/>
      <c r="OL10" s="518"/>
      <c r="OM10" s="518"/>
      <c r="ON10" s="518"/>
      <c r="OO10" s="518"/>
      <c r="OP10" s="518"/>
      <c r="OQ10" s="518"/>
      <c r="OR10" s="518"/>
      <c r="OS10" s="518"/>
      <c r="OT10" s="518"/>
      <c r="OU10" s="518"/>
      <c r="OV10" s="518"/>
      <c r="OW10" s="518"/>
      <c r="OX10" s="518"/>
      <c r="OY10" s="518"/>
      <c r="OZ10" s="518"/>
      <c r="PA10" s="518"/>
      <c r="PB10" s="518"/>
      <c r="PC10" s="518"/>
      <c r="PD10" s="518"/>
      <c r="PE10" s="518"/>
      <c r="PF10" s="518"/>
      <c r="PG10" s="518"/>
      <c r="PH10" s="518"/>
      <c r="PI10" s="518"/>
      <c r="PJ10" s="518"/>
      <c r="PK10" s="518"/>
      <c r="PL10" s="518"/>
      <c r="PM10" s="518"/>
      <c r="PN10" s="518"/>
      <c r="PO10" s="518"/>
      <c r="PP10" s="518"/>
      <c r="PQ10" s="518"/>
      <c r="PR10" s="518"/>
      <c r="PS10" s="518"/>
      <c r="PT10" s="518"/>
      <c r="PU10" s="518"/>
      <c r="PV10" s="518"/>
      <c r="PW10" s="518"/>
      <c r="PX10" s="518"/>
      <c r="PY10" s="518"/>
      <c r="PZ10" s="518"/>
      <c r="QA10" s="518"/>
      <c r="QB10" s="518"/>
      <c r="QC10" s="518"/>
      <c r="QD10" s="518"/>
      <c r="QE10" s="518"/>
      <c r="QF10" s="518"/>
      <c r="QG10" s="518"/>
      <c r="QH10" s="518"/>
      <c r="QI10" s="518"/>
      <c r="QJ10" s="518"/>
      <c r="QK10" s="518"/>
      <c r="QL10" s="518"/>
      <c r="QM10" s="518"/>
      <c r="QN10" s="518"/>
      <c r="QO10" s="518"/>
      <c r="QP10" s="518"/>
      <c r="QQ10" s="518"/>
      <c r="QR10" s="518"/>
      <c r="QS10" s="518"/>
      <c r="QT10" s="518"/>
      <c r="QU10" s="518"/>
      <c r="QV10" s="518"/>
      <c r="QW10" s="518"/>
      <c r="QX10" s="518"/>
      <c r="QY10" s="518"/>
      <c r="QZ10" s="518"/>
      <c r="RA10" s="518"/>
      <c r="RB10" s="518"/>
      <c r="RC10" s="518"/>
      <c r="RD10" s="518"/>
      <c r="RE10" s="518"/>
      <c r="RF10" s="518"/>
      <c r="RG10" s="518"/>
      <c r="RH10" s="518"/>
      <c r="RI10" s="518"/>
      <c r="RJ10" s="518"/>
      <c r="RK10" s="518"/>
      <c r="RL10" s="518"/>
      <c r="RM10" s="518"/>
      <c r="RN10" s="518"/>
      <c r="RO10" s="518"/>
      <c r="RP10" s="518"/>
      <c r="RQ10" s="518"/>
      <c r="RR10" s="518"/>
      <c r="RS10" s="518"/>
      <c r="RT10" s="518"/>
      <c r="RU10" s="518"/>
      <c r="RV10" s="518"/>
      <c r="RW10" s="518"/>
      <c r="RX10" s="518"/>
      <c r="RY10" s="518"/>
      <c r="RZ10" s="518"/>
      <c r="SA10" s="518"/>
      <c r="SB10" s="518"/>
      <c r="SC10" s="518"/>
      <c r="SD10" s="518"/>
      <c r="SE10" s="518"/>
      <c r="SF10" s="518"/>
      <c r="SG10" s="518"/>
      <c r="SH10" s="518"/>
      <c r="SI10" s="518"/>
      <c r="SJ10" s="518"/>
      <c r="SK10" s="518"/>
      <c r="SL10" s="518"/>
      <c r="SM10" s="518"/>
      <c r="SN10" s="518"/>
      <c r="SO10" s="518"/>
      <c r="SP10" s="518"/>
      <c r="SQ10" s="518"/>
      <c r="SR10" s="518"/>
      <c r="SS10" s="518"/>
      <c r="ST10" s="518"/>
      <c r="SU10" s="518"/>
      <c r="SV10" s="518"/>
      <c r="SW10" s="518"/>
      <c r="SX10" s="518"/>
      <c r="SY10" s="518"/>
      <c r="SZ10" s="518"/>
      <c r="TA10" s="518"/>
      <c r="TB10" s="518"/>
      <c r="TC10" s="518"/>
      <c r="TD10" s="518"/>
      <c r="TE10" s="518"/>
      <c r="TF10" s="518"/>
      <c r="TG10" s="518"/>
      <c r="TH10" s="518"/>
      <c r="TI10" s="518"/>
      <c r="TJ10" s="518"/>
      <c r="TK10" s="518"/>
      <c r="TL10" s="518"/>
      <c r="TM10" s="518"/>
      <c r="TN10" s="518"/>
      <c r="TO10" s="518"/>
      <c r="TP10" s="518"/>
      <c r="TQ10" s="518"/>
      <c r="TR10" s="518"/>
      <c r="TS10" s="518"/>
      <c r="TT10" s="518"/>
      <c r="TU10" s="518"/>
      <c r="TV10" s="518"/>
      <c r="TW10" s="518"/>
      <c r="TX10" s="518"/>
      <c r="TY10" s="518"/>
      <c r="TZ10" s="518"/>
      <c r="UA10" s="518"/>
      <c r="UB10" s="518"/>
      <c r="UC10" s="518"/>
      <c r="UD10" s="518"/>
      <c r="UE10" s="518"/>
      <c r="UF10" s="518"/>
      <c r="UG10" s="518"/>
      <c r="UH10" s="518"/>
      <c r="UI10" s="518"/>
      <c r="UJ10" s="518"/>
      <c r="UK10" s="518"/>
      <c r="UL10" s="518"/>
      <c r="UM10" s="518"/>
      <c r="UN10" s="518"/>
      <c r="UO10" s="518"/>
      <c r="UP10" s="518"/>
      <c r="UQ10" s="518"/>
      <c r="UR10" s="518"/>
      <c r="US10" s="518"/>
      <c r="UT10" s="518"/>
      <c r="UU10" s="518"/>
      <c r="UV10" s="518"/>
      <c r="UW10" s="518"/>
      <c r="UX10" s="518"/>
      <c r="UY10" s="518"/>
      <c r="UZ10" s="518"/>
      <c r="VA10" s="518"/>
      <c r="VB10" s="518"/>
      <c r="VC10" s="518"/>
      <c r="VD10" s="518"/>
      <c r="VE10" s="518"/>
      <c r="VF10" s="518"/>
      <c r="VG10" s="518"/>
      <c r="VH10" s="518"/>
      <c r="VI10" s="518"/>
      <c r="VJ10" s="518"/>
      <c r="VK10" s="518"/>
      <c r="VL10" s="518"/>
      <c r="VM10" s="518"/>
      <c r="VN10" s="518"/>
      <c r="VO10" s="518"/>
      <c r="VP10" s="518"/>
      <c r="VQ10" s="518"/>
      <c r="VR10" s="518"/>
      <c r="VS10" s="518"/>
      <c r="VT10" s="518"/>
      <c r="VU10" s="518"/>
      <c r="VV10" s="518"/>
      <c r="VW10" s="518"/>
      <c r="VX10" s="518"/>
      <c r="VY10" s="518"/>
      <c r="VZ10" s="518"/>
      <c r="WA10" s="518"/>
      <c r="WB10" s="518"/>
      <c r="WC10" s="518"/>
      <c r="WD10" s="518"/>
      <c r="WE10" s="518"/>
      <c r="WF10" s="518"/>
      <c r="WG10" s="518"/>
      <c r="WH10" s="518"/>
      <c r="WI10" s="518"/>
      <c r="WJ10" s="518"/>
      <c r="WK10" s="518"/>
      <c r="WL10" s="518"/>
      <c r="WM10" s="518"/>
      <c r="WN10" s="518"/>
      <c r="WO10" s="518"/>
      <c r="WP10" s="518"/>
      <c r="WQ10" s="518"/>
      <c r="WR10" s="518"/>
      <c r="WS10" s="518"/>
      <c r="WT10" s="518"/>
      <c r="WU10" s="518"/>
      <c r="WV10" s="518"/>
      <c r="WW10" s="518"/>
      <c r="WX10" s="518"/>
      <c r="WY10" s="518"/>
      <c r="WZ10" s="518"/>
      <c r="XA10" s="518"/>
      <c r="XB10" s="518"/>
      <c r="XC10" s="518"/>
      <c r="XD10" s="518"/>
      <c r="XE10" s="518"/>
      <c r="XF10" s="518"/>
      <c r="XG10" s="518"/>
      <c r="XH10" s="518"/>
      <c r="XI10" s="518"/>
      <c r="XJ10" s="518"/>
      <c r="XK10" s="518"/>
      <c r="XL10" s="518"/>
      <c r="XM10" s="518"/>
      <c r="XN10" s="518"/>
      <c r="XO10" s="518"/>
      <c r="XP10" s="518"/>
      <c r="XQ10" s="518"/>
      <c r="XR10" s="518"/>
      <c r="XS10" s="518"/>
      <c r="XT10" s="518"/>
      <c r="XU10" s="518"/>
      <c r="XV10" s="518"/>
      <c r="XW10" s="518"/>
      <c r="XX10" s="518"/>
      <c r="XY10" s="518"/>
      <c r="XZ10" s="518"/>
      <c r="YA10" s="518"/>
      <c r="YB10" s="518"/>
      <c r="YC10" s="518"/>
      <c r="YD10" s="518"/>
      <c r="YE10" s="518"/>
      <c r="YF10" s="518"/>
      <c r="YG10" s="518"/>
      <c r="YH10" s="518"/>
    </row>
    <row r="11" spans="1:658" s="83" customFormat="1" ht="22.5" customHeight="1" thickBot="1" x14ac:dyDescent="0.3">
      <c r="A11" s="105" t="s">
        <v>14</v>
      </c>
      <c r="B11" s="106"/>
      <c r="C11" s="107"/>
      <c r="D11" s="85"/>
      <c r="E11" s="102"/>
      <c r="F11" s="108"/>
      <c r="G11" s="104"/>
      <c r="H11" s="85"/>
      <c r="I11" s="85"/>
      <c r="J11" s="85"/>
      <c r="K11" s="85"/>
      <c r="L11" s="85"/>
      <c r="M11" s="85"/>
      <c r="N11" s="85"/>
      <c r="O11" s="85"/>
      <c r="P11" s="85"/>
      <c r="Q11" s="85"/>
      <c r="R11" s="85"/>
      <c r="S11" s="85"/>
      <c r="T11" s="85"/>
      <c r="U11" s="85"/>
      <c r="V11" s="85"/>
      <c r="W11" s="85"/>
      <c r="X11" s="85"/>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8"/>
      <c r="AY11" s="518"/>
      <c r="AZ11" s="518"/>
      <c r="BA11" s="518"/>
      <c r="BB11" s="518"/>
      <c r="BC11" s="518"/>
      <c r="BD11" s="518"/>
      <c r="BE11" s="518"/>
      <c r="BF11" s="518"/>
      <c r="BG11" s="518"/>
      <c r="BH11" s="518"/>
      <c r="BI11" s="518"/>
      <c r="BJ11" s="518"/>
      <c r="BK11" s="518"/>
      <c r="BL11" s="518"/>
      <c r="BM11" s="518"/>
      <c r="BN11" s="518"/>
      <c r="BO11" s="518"/>
      <c r="BP11" s="518"/>
      <c r="BQ11" s="518"/>
      <c r="BR11" s="518"/>
      <c r="BS11" s="518"/>
      <c r="BT11" s="518"/>
      <c r="BU11" s="518"/>
      <c r="BV11" s="518"/>
      <c r="BW11" s="518"/>
      <c r="BX11" s="518"/>
      <c r="BY11" s="518"/>
      <c r="BZ11" s="518"/>
      <c r="CA11" s="518"/>
      <c r="CB11" s="518"/>
      <c r="CC11" s="518"/>
      <c r="CD11" s="518"/>
      <c r="CE11" s="518"/>
      <c r="CF11" s="518"/>
      <c r="CG11" s="518"/>
      <c r="CH11" s="518"/>
      <c r="CI11" s="518"/>
      <c r="CJ11" s="518"/>
      <c r="CK11" s="518"/>
      <c r="CL11" s="518"/>
      <c r="CM11" s="518"/>
      <c r="CN11" s="518"/>
      <c r="CO11" s="518"/>
      <c r="CP11" s="518"/>
      <c r="CQ11" s="518"/>
      <c r="CR11" s="518"/>
      <c r="CS11" s="518"/>
      <c r="CT11" s="518"/>
      <c r="CU11" s="518"/>
      <c r="CV11" s="518"/>
      <c r="CW11" s="518"/>
      <c r="CX11" s="518"/>
      <c r="CY11" s="518"/>
      <c r="CZ11" s="518"/>
      <c r="DA11" s="518"/>
      <c r="DB11" s="518"/>
      <c r="DC11" s="518"/>
      <c r="DD11" s="518"/>
      <c r="DE11" s="518"/>
      <c r="DF11" s="518"/>
      <c r="DG11" s="518"/>
      <c r="DH11" s="518"/>
      <c r="DI11" s="518"/>
      <c r="DJ11" s="518"/>
      <c r="DK11" s="518"/>
      <c r="DL11" s="518"/>
      <c r="DM11" s="518"/>
      <c r="DN11" s="518"/>
      <c r="DO11" s="518"/>
      <c r="DP11" s="518"/>
      <c r="DQ11" s="518"/>
      <c r="DR11" s="518"/>
      <c r="DS11" s="518"/>
      <c r="DT11" s="518"/>
      <c r="DU11" s="518"/>
      <c r="DV11" s="518"/>
      <c r="DW11" s="518"/>
      <c r="DX11" s="518"/>
      <c r="DY11" s="518"/>
      <c r="DZ11" s="518"/>
      <c r="EA11" s="518"/>
      <c r="EB11" s="518"/>
      <c r="EC11" s="518"/>
      <c r="ED11" s="518"/>
      <c r="EE11" s="518"/>
      <c r="EF11" s="518"/>
      <c r="EG11" s="518"/>
      <c r="EH11" s="518"/>
      <c r="EI11" s="518"/>
      <c r="EJ11" s="518"/>
      <c r="EK11" s="518"/>
      <c r="EL11" s="518"/>
      <c r="EM11" s="518"/>
      <c r="EN11" s="518"/>
      <c r="EO11" s="518"/>
      <c r="EP11" s="518"/>
      <c r="EQ11" s="518"/>
      <c r="ER11" s="518"/>
      <c r="ES11" s="518"/>
      <c r="ET11" s="518"/>
      <c r="EU11" s="518"/>
      <c r="EV11" s="518"/>
      <c r="EW11" s="518"/>
      <c r="EX11" s="518"/>
      <c r="EY11" s="518"/>
      <c r="EZ11" s="518"/>
      <c r="FA11" s="518"/>
      <c r="FB11" s="518"/>
      <c r="FC11" s="518"/>
      <c r="FD11" s="518"/>
      <c r="FE11" s="518"/>
      <c r="FF11" s="518"/>
      <c r="FG11" s="518"/>
      <c r="FH11" s="518"/>
      <c r="FI11" s="518"/>
      <c r="FJ11" s="518"/>
      <c r="FK11" s="518"/>
      <c r="FL11" s="518"/>
      <c r="FM11" s="518"/>
      <c r="FN11" s="518"/>
      <c r="FO11" s="518"/>
      <c r="FP11" s="518"/>
      <c r="FQ11" s="518"/>
      <c r="FR11" s="518"/>
      <c r="FS11" s="518"/>
      <c r="FT11" s="518"/>
      <c r="FU11" s="518"/>
      <c r="FV11" s="518"/>
      <c r="FW11" s="518"/>
      <c r="FX11" s="518"/>
      <c r="FY11" s="518"/>
      <c r="FZ11" s="518"/>
      <c r="GA11" s="518"/>
      <c r="GB11" s="518"/>
      <c r="GC11" s="518"/>
      <c r="GD11" s="518"/>
      <c r="GE11" s="518"/>
      <c r="GF11" s="518"/>
      <c r="GG11" s="518"/>
      <c r="GH11" s="518"/>
      <c r="GI11" s="518"/>
      <c r="GJ11" s="518"/>
      <c r="GK11" s="518"/>
      <c r="GL11" s="518"/>
      <c r="GM11" s="518"/>
      <c r="GN11" s="518"/>
      <c r="GO11" s="518"/>
      <c r="GP11" s="518"/>
      <c r="GQ11" s="518"/>
      <c r="GR11" s="518"/>
      <c r="GS11" s="518"/>
      <c r="GT11" s="518"/>
      <c r="GU11" s="518"/>
      <c r="GV11" s="518"/>
      <c r="GW11" s="518"/>
      <c r="GX11" s="518"/>
      <c r="GY11" s="518"/>
      <c r="GZ11" s="518"/>
      <c r="HA11" s="518"/>
      <c r="HB11" s="518"/>
      <c r="HC11" s="518"/>
      <c r="HD11" s="518"/>
      <c r="HE11" s="518"/>
      <c r="HF11" s="518"/>
      <c r="HG11" s="518"/>
      <c r="HH11" s="518"/>
      <c r="HI11" s="518"/>
      <c r="HJ11" s="518"/>
      <c r="HK11" s="518"/>
      <c r="HL11" s="518"/>
      <c r="HM11" s="518"/>
      <c r="HN11" s="518"/>
      <c r="HO11" s="518"/>
      <c r="HP11" s="518"/>
      <c r="HQ11" s="518"/>
      <c r="HR11" s="518"/>
      <c r="HS11" s="518"/>
      <c r="HT11" s="518"/>
      <c r="HU11" s="518"/>
      <c r="HV11" s="518"/>
      <c r="HW11" s="518"/>
      <c r="HX11" s="518"/>
      <c r="HY11" s="518"/>
      <c r="HZ11" s="518"/>
      <c r="IA11" s="518"/>
      <c r="IB11" s="518"/>
      <c r="IC11" s="518"/>
      <c r="ID11" s="518"/>
      <c r="IE11" s="518"/>
      <c r="IF11" s="518"/>
      <c r="IG11" s="518"/>
      <c r="IH11" s="518"/>
      <c r="II11" s="518"/>
      <c r="IJ11" s="518"/>
      <c r="IK11" s="518"/>
      <c r="IL11" s="518"/>
      <c r="IM11" s="518"/>
      <c r="IN11" s="518"/>
      <c r="IO11" s="518"/>
      <c r="IP11" s="518"/>
      <c r="IQ11" s="518"/>
      <c r="IR11" s="518"/>
      <c r="IS11" s="518"/>
      <c r="IT11" s="518"/>
      <c r="IU11" s="518"/>
      <c r="IV11" s="518"/>
      <c r="IW11" s="518"/>
      <c r="IX11" s="518"/>
      <c r="IY11" s="518"/>
      <c r="IZ11" s="518"/>
      <c r="JA11" s="518"/>
      <c r="JB11" s="518"/>
      <c r="JC11" s="518"/>
      <c r="JD11" s="518"/>
      <c r="JE11" s="518"/>
      <c r="JF11" s="518"/>
      <c r="JG11" s="518"/>
      <c r="JH11" s="518"/>
      <c r="JI11" s="518"/>
      <c r="JJ11" s="518"/>
      <c r="JK11" s="518"/>
      <c r="JL11" s="518"/>
      <c r="JM11" s="518"/>
      <c r="JN11" s="518"/>
      <c r="JO11" s="518"/>
      <c r="JP11" s="518"/>
      <c r="JQ11" s="518"/>
      <c r="JR11" s="518"/>
      <c r="JS11" s="518"/>
      <c r="JT11" s="518"/>
      <c r="JU11" s="518"/>
      <c r="JV11" s="518"/>
      <c r="JW11" s="518"/>
      <c r="JX11" s="518"/>
      <c r="JY11" s="518"/>
      <c r="JZ11" s="518"/>
      <c r="KA11" s="518"/>
      <c r="KB11" s="518"/>
      <c r="KC11" s="518"/>
      <c r="KD11" s="518"/>
      <c r="KE11" s="518"/>
      <c r="KF11" s="518"/>
      <c r="KG11" s="518"/>
      <c r="KH11" s="518"/>
      <c r="KI11" s="518"/>
      <c r="KJ11" s="518"/>
      <c r="KK11" s="518"/>
      <c r="KL11" s="518"/>
      <c r="KM11" s="518"/>
      <c r="KN11" s="518"/>
      <c r="KO11" s="518"/>
      <c r="KP11" s="518"/>
      <c r="KQ11" s="518"/>
      <c r="KR11" s="518"/>
      <c r="KS11" s="518"/>
      <c r="KT11" s="518"/>
      <c r="KU11" s="518"/>
      <c r="KV11" s="518"/>
      <c r="KW11" s="518"/>
      <c r="KX11" s="518"/>
      <c r="KY11" s="518"/>
      <c r="KZ11" s="518"/>
      <c r="LA11" s="518"/>
      <c r="LB11" s="518"/>
      <c r="LC11" s="518"/>
      <c r="LD11" s="518"/>
      <c r="LE11" s="518"/>
      <c r="LF11" s="518"/>
      <c r="LG11" s="518"/>
      <c r="LH11" s="518"/>
      <c r="LI11" s="518"/>
      <c r="LJ11" s="518"/>
      <c r="LK11" s="518"/>
      <c r="LL11" s="518"/>
      <c r="LM11" s="518"/>
      <c r="LN11" s="518"/>
      <c r="LO11" s="518"/>
      <c r="LP11" s="518"/>
      <c r="LQ11" s="518"/>
      <c r="LR11" s="518"/>
      <c r="LS11" s="518"/>
      <c r="LT11" s="518"/>
      <c r="LU11" s="518"/>
      <c r="LV11" s="518"/>
      <c r="LW11" s="518"/>
      <c r="LX11" s="518"/>
      <c r="LY11" s="518"/>
      <c r="LZ11" s="518"/>
      <c r="MA11" s="518"/>
      <c r="MB11" s="518"/>
      <c r="MC11" s="518"/>
      <c r="MD11" s="518"/>
      <c r="ME11" s="518"/>
      <c r="MF11" s="518"/>
      <c r="MG11" s="518"/>
      <c r="MH11" s="518"/>
      <c r="MI11" s="518"/>
      <c r="MJ11" s="518"/>
      <c r="MK11" s="518"/>
      <c r="ML11" s="518"/>
      <c r="MM11" s="518"/>
      <c r="MN11" s="518"/>
      <c r="MO11" s="518"/>
      <c r="MP11" s="518"/>
      <c r="MQ11" s="518"/>
      <c r="MR11" s="518"/>
      <c r="MS11" s="518"/>
      <c r="MT11" s="518"/>
      <c r="MU11" s="518"/>
      <c r="MV11" s="518"/>
      <c r="MW11" s="518"/>
      <c r="MX11" s="518"/>
      <c r="MY11" s="518"/>
      <c r="MZ11" s="518"/>
      <c r="NA11" s="518"/>
      <c r="NB11" s="518"/>
      <c r="NC11" s="518"/>
      <c r="ND11" s="518"/>
      <c r="NE11" s="518"/>
      <c r="NF11" s="518"/>
      <c r="NG11" s="518"/>
      <c r="NH11" s="518"/>
      <c r="NI11" s="518"/>
      <c r="NJ11" s="518"/>
      <c r="NK11" s="518"/>
      <c r="NL11" s="518"/>
      <c r="NM11" s="518"/>
      <c r="NN11" s="518"/>
      <c r="NO11" s="518"/>
      <c r="NP11" s="518"/>
      <c r="NQ11" s="518"/>
      <c r="NR11" s="518"/>
      <c r="NS11" s="518"/>
      <c r="NT11" s="518"/>
      <c r="NU11" s="518"/>
      <c r="NV11" s="518"/>
      <c r="NW11" s="518"/>
      <c r="NX11" s="518"/>
      <c r="NY11" s="518"/>
      <c r="NZ11" s="518"/>
      <c r="OA11" s="518"/>
      <c r="OB11" s="518"/>
      <c r="OC11" s="518"/>
      <c r="OD11" s="518"/>
      <c r="OE11" s="518"/>
      <c r="OF11" s="518"/>
      <c r="OG11" s="518"/>
      <c r="OH11" s="518"/>
      <c r="OI11" s="518"/>
      <c r="OJ11" s="518"/>
      <c r="OK11" s="518"/>
      <c r="OL11" s="518"/>
      <c r="OM11" s="518"/>
      <c r="ON11" s="518"/>
      <c r="OO11" s="518"/>
      <c r="OP11" s="518"/>
      <c r="OQ11" s="518"/>
      <c r="OR11" s="518"/>
      <c r="OS11" s="518"/>
      <c r="OT11" s="518"/>
      <c r="OU11" s="518"/>
      <c r="OV11" s="518"/>
      <c r="OW11" s="518"/>
      <c r="OX11" s="518"/>
      <c r="OY11" s="518"/>
      <c r="OZ11" s="518"/>
      <c r="PA11" s="518"/>
      <c r="PB11" s="518"/>
      <c r="PC11" s="518"/>
      <c r="PD11" s="518"/>
      <c r="PE11" s="518"/>
      <c r="PF11" s="518"/>
      <c r="PG11" s="518"/>
      <c r="PH11" s="518"/>
      <c r="PI11" s="518"/>
      <c r="PJ11" s="518"/>
      <c r="PK11" s="518"/>
      <c r="PL11" s="518"/>
      <c r="PM11" s="518"/>
      <c r="PN11" s="518"/>
      <c r="PO11" s="518"/>
      <c r="PP11" s="518"/>
      <c r="PQ11" s="518"/>
      <c r="PR11" s="518"/>
      <c r="PS11" s="518"/>
      <c r="PT11" s="518"/>
      <c r="PU11" s="518"/>
      <c r="PV11" s="518"/>
      <c r="PW11" s="518"/>
      <c r="PX11" s="518"/>
      <c r="PY11" s="518"/>
      <c r="PZ11" s="518"/>
      <c r="QA11" s="518"/>
      <c r="QB11" s="518"/>
      <c r="QC11" s="518"/>
      <c r="QD11" s="518"/>
      <c r="QE11" s="518"/>
      <c r="QF11" s="518"/>
      <c r="QG11" s="518"/>
      <c r="QH11" s="518"/>
      <c r="QI11" s="518"/>
      <c r="QJ11" s="518"/>
      <c r="QK11" s="518"/>
      <c r="QL11" s="518"/>
      <c r="QM11" s="518"/>
      <c r="QN11" s="518"/>
      <c r="QO11" s="518"/>
      <c r="QP11" s="518"/>
      <c r="QQ11" s="518"/>
      <c r="QR11" s="518"/>
      <c r="QS11" s="518"/>
      <c r="QT11" s="518"/>
      <c r="QU11" s="518"/>
      <c r="QV11" s="518"/>
      <c r="QW11" s="518"/>
      <c r="QX11" s="518"/>
      <c r="QY11" s="518"/>
      <c r="QZ11" s="518"/>
      <c r="RA11" s="518"/>
      <c r="RB11" s="518"/>
      <c r="RC11" s="518"/>
      <c r="RD11" s="518"/>
      <c r="RE11" s="518"/>
      <c r="RF11" s="518"/>
      <c r="RG11" s="518"/>
      <c r="RH11" s="518"/>
      <c r="RI11" s="518"/>
      <c r="RJ11" s="518"/>
      <c r="RK11" s="518"/>
      <c r="RL11" s="518"/>
      <c r="RM11" s="518"/>
      <c r="RN11" s="518"/>
      <c r="RO11" s="518"/>
      <c r="RP11" s="518"/>
      <c r="RQ11" s="518"/>
      <c r="RR11" s="518"/>
      <c r="RS11" s="518"/>
      <c r="RT11" s="518"/>
      <c r="RU11" s="518"/>
      <c r="RV11" s="518"/>
      <c r="RW11" s="518"/>
      <c r="RX11" s="518"/>
      <c r="RY11" s="518"/>
      <c r="RZ11" s="518"/>
      <c r="SA11" s="518"/>
      <c r="SB11" s="518"/>
      <c r="SC11" s="518"/>
      <c r="SD11" s="518"/>
      <c r="SE11" s="518"/>
      <c r="SF11" s="518"/>
      <c r="SG11" s="518"/>
      <c r="SH11" s="518"/>
      <c r="SI11" s="518"/>
      <c r="SJ11" s="518"/>
      <c r="SK11" s="518"/>
      <c r="SL11" s="518"/>
      <c r="SM11" s="518"/>
      <c r="SN11" s="518"/>
      <c r="SO11" s="518"/>
      <c r="SP11" s="518"/>
      <c r="SQ11" s="518"/>
      <c r="SR11" s="518"/>
      <c r="SS11" s="518"/>
      <c r="ST11" s="518"/>
      <c r="SU11" s="518"/>
      <c r="SV11" s="518"/>
      <c r="SW11" s="518"/>
      <c r="SX11" s="518"/>
      <c r="SY11" s="518"/>
      <c r="SZ11" s="518"/>
      <c r="TA11" s="518"/>
      <c r="TB11" s="518"/>
      <c r="TC11" s="518"/>
      <c r="TD11" s="518"/>
      <c r="TE11" s="518"/>
      <c r="TF11" s="518"/>
      <c r="TG11" s="518"/>
      <c r="TH11" s="518"/>
      <c r="TI11" s="518"/>
      <c r="TJ11" s="518"/>
      <c r="TK11" s="518"/>
      <c r="TL11" s="518"/>
      <c r="TM11" s="518"/>
      <c r="TN11" s="518"/>
      <c r="TO11" s="518"/>
      <c r="TP11" s="518"/>
      <c r="TQ11" s="518"/>
      <c r="TR11" s="518"/>
      <c r="TS11" s="518"/>
      <c r="TT11" s="518"/>
      <c r="TU11" s="518"/>
      <c r="TV11" s="518"/>
      <c r="TW11" s="518"/>
      <c r="TX11" s="518"/>
      <c r="TY11" s="518"/>
      <c r="TZ11" s="518"/>
      <c r="UA11" s="518"/>
      <c r="UB11" s="518"/>
      <c r="UC11" s="518"/>
      <c r="UD11" s="518"/>
      <c r="UE11" s="518"/>
      <c r="UF11" s="518"/>
      <c r="UG11" s="518"/>
      <c r="UH11" s="518"/>
      <c r="UI11" s="518"/>
      <c r="UJ11" s="518"/>
      <c r="UK11" s="518"/>
      <c r="UL11" s="518"/>
      <c r="UM11" s="518"/>
      <c r="UN11" s="518"/>
      <c r="UO11" s="518"/>
      <c r="UP11" s="518"/>
      <c r="UQ11" s="518"/>
      <c r="UR11" s="518"/>
      <c r="US11" s="518"/>
      <c r="UT11" s="518"/>
      <c r="UU11" s="518"/>
      <c r="UV11" s="518"/>
      <c r="UW11" s="518"/>
      <c r="UX11" s="518"/>
      <c r="UY11" s="518"/>
      <c r="UZ11" s="518"/>
      <c r="VA11" s="518"/>
      <c r="VB11" s="518"/>
      <c r="VC11" s="518"/>
      <c r="VD11" s="518"/>
      <c r="VE11" s="518"/>
      <c r="VF11" s="518"/>
      <c r="VG11" s="518"/>
      <c r="VH11" s="518"/>
      <c r="VI11" s="518"/>
      <c r="VJ11" s="518"/>
      <c r="VK11" s="518"/>
      <c r="VL11" s="518"/>
      <c r="VM11" s="518"/>
      <c r="VN11" s="518"/>
      <c r="VO11" s="518"/>
      <c r="VP11" s="518"/>
      <c r="VQ11" s="518"/>
      <c r="VR11" s="518"/>
      <c r="VS11" s="518"/>
      <c r="VT11" s="518"/>
      <c r="VU11" s="518"/>
      <c r="VV11" s="518"/>
      <c r="VW11" s="518"/>
      <c r="VX11" s="518"/>
      <c r="VY11" s="518"/>
      <c r="VZ11" s="518"/>
      <c r="WA11" s="518"/>
      <c r="WB11" s="518"/>
      <c r="WC11" s="518"/>
      <c r="WD11" s="518"/>
      <c r="WE11" s="518"/>
      <c r="WF11" s="518"/>
      <c r="WG11" s="518"/>
      <c r="WH11" s="518"/>
      <c r="WI11" s="518"/>
      <c r="WJ11" s="518"/>
      <c r="WK11" s="518"/>
      <c r="WL11" s="518"/>
      <c r="WM11" s="518"/>
      <c r="WN11" s="518"/>
      <c r="WO11" s="518"/>
      <c r="WP11" s="518"/>
      <c r="WQ11" s="518"/>
      <c r="WR11" s="518"/>
      <c r="WS11" s="518"/>
      <c r="WT11" s="518"/>
      <c r="WU11" s="518"/>
      <c r="WV11" s="518"/>
      <c r="WW11" s="518"/>
      <c r="WX11" s="518"/>
      <c r="WY11" s="518"/>
      <c r="WZ11" s="518"/>
      <c r="XA11" s="518"/>
      <c r="XB11" s="518"/>
      <c r="XC11" s="518"/>
      <c r="XD11" s="518"/>
      <c r="XE11" s="518"/>
      <c r="XF11" s="518"/>
      <c r="XG11" s="518"/>
      <c r="XH11" s="518"/>
      <c r="XI11" s="518"/>
      <c r="XJ11" s="518"/>
      <c r="XK11" s="518"/>
      <c r="XL11" s="518"/>
      <c r="XM11" s="518"/>
      <c r="XN11" s="518"/>
      <c r="XO11" s="518"/>
      <c r="XP11" s="518"/>
      <c r="XQ11" s="518"/>
      <c r="XR11" s="518"/>
      <c r="XS11" s="518"/>
      <c r="XT11" s="518"/>
      <c r="XU11" s="518"/>
      <c r="XV11" s="518"/>
      <c r="XW11" s="518"/>
      <c r="XX11" s="518"/>
      <c r="XY11" s="518"/>
      <c r="XZ11" s="518"/>
      <c r="YA11" s="518"/>
      <c r="YB11" s="518"/>
      <c r="YC11" s="518"/>
      <c r="YD11" s="518"/>
      <c r="YE11" s="518"/>
      <c r="YF11" s="518"/>
      <c r="YG11" s="518"/>
      <c r="YH11" s="518"/>
    </row>
    <row r="12" spans="1:658" s="83" customFormat="1" ht="22.5" customHeight="1" thickBot="1" x14ac:dyDescent="0.3">
      <c r="A12" s="87" t="s">
        <v>15</v>
      </c>
      <c r="B12" s="88" t="s">
        <v>16</v>
      </c>
      <c r="C12" s="89" t="s">
        <v>17</v>
      </c>
      <c r="D12" s="109"/>
      <c r="E12" s="110"/>
      <c r="F12" s="108"/>
      <c r="G12" s="104"/>
      <c r="H12" s="85"/>
      <c r="I12" s="85"/>
      <c r="J12" s="85"/>
      <c r="K12" s="85"/>
      <c r="L12" s="85"/>
      <c r="M12" s="85"/>
      <c r="N12" s="85"/>
      <c r="O12" s="85"/>
      <c r="P12" s="85"/>
      <c r="Q12" s="85"/>
      <c r="R12" s="85"/>
      <c r="S12" s="85"/>
      <c r="T12" s="85"/>
      <c r="U12" s="85"/>
      <c r="V12" s="85"/>
      <c r="W12" s="85"/>
      <c r="X12" s="85"/>
      <c r="Y12" s="518"/>
      <c r="Z12" s="518"/>
      <c r="AA12" s="518"/>
      <c r="AB12" s="518"/>
      <c r="AC12" s="518"/>
      <c r="AD12" s="518"/>
      <c r="AE12" s="518"/>
      <c r="AF12" s="518"/>
      <c r="AG12" s="518"/>
      <c r="AH12" s="518"/>
      <c r="AI12" s="518"/>
      <c r="AJ12" s="518"/>
      <c r="AK12" s="518"/>
      <c r="AL12" s="518"/>
      <c r="AM12" s="518"/>
      <c r="AN12" s="518"/>
      <c r="AO12" s="518"/>
      <c r="AP12" s="518"/>
      <c r="AQ12" s="518"/>
      <c r="AR12" s="518"/>
      <c r="AS12" s="518"/>
      <c r="AT12" s="518"/>
      <c r="AU12" s="518"/>
      <c r="AV12" s="518"/>
      <c r="AW12" s="518"/>
      <c r="AX12" s="518"/>
      <c r="AY12" s="518"/>
      <c r="AZ12" s="518"/>
      <c r="BA12" s="518"/>
      <c r="BB12" s="518"/>
      <c r="BC12" s="518"/>
      <c r="BD12" s="518"/>
      <c r="BE12" s="518"/>
      <c r="BF12" s="518"/>
      <c r="BG12" s="518"/>
      <c r="BH12" s="518"/>
      <c r="BI12" s="518"/>
      <c r="BJ12" s="518"/>
      <c r="BK12" s="518"/>
      <c r="BL12" s="518"/>
      <c r="BM12" s="518"/>
      <c r="BN12" s="518"/>
      <c r="BO12" s="518"/>
      <c r="BP12" s="518"/>
      <c r="BQ12" s="518"/>
      <c r="BR12" s="518"/>
      <c r="BS12" s="518"/>
      <c r="BT12" s="518"/>
      <c r="BU12" s="518"/>
      <c r="BV12" s="518"/>
      <c r="BW12" s="518"/>
      <c r="BX12" s="518"/>
      <c r="BY12" s="518"/>
      <c r="BZ12" s="518"/>
      <c r="CA12" s="518"/>
      <c r="CB12" s="518"/>
      <c r="CC12" s="518"/>
      <c r="CD12" s="518"/>
      <c r="CE12" s="518"/>
      <c r="CF12" s="518"/>
      <c r="CG12" s="518"/>
      <c r="CH12" s="518"/>
      <c r="CI12" s="518"/>
      <c r="CJ12" s="518"/>
      <c r="CK12" s="518"/>
      <c r="CL12" s="518"/>
      <c r="CM12" s="518"/>
      <c r="CN12" s="518"/>
      <c r="CO12" s="518"/>
      <c r="CP12" s="518"/>
      <c r="CQ12" s="518"/>
      <c r="CR12" s="518"/>
      <c r="CS12" s="518"/>
      <c r="CT12" s="518"/>
      <c r="CU12" s="518"/>
      <c r="CV12" s="518"/>
      <c r="CW12" s="518"/>
      <c r="CX12" s="518"/>
      <c r="CY12" s="518"/>
      <c r="CZ12" s="518"/>
      <c r="DA12" s="518"/>
      <c r="DB12" s="518"/>
      <c r="DC12" s="518"/>
      <c r="DD12" s="518"/>
      <c r="DE12" s="518"/>
      <c r="DF12" s="518"/>
      <c r="DG12" s="518"/>
      <c r="DH12" s="518"/>
      <c r="DI12" s="518"/>
      <c r="DJ12" s="518"/>
      <c r="DK12" s="518"/>
      <c r="DL12" s="518"/>
      <c r="DM12" s="518"/>
      <c r="DN12" s="518"/>
      <c r="DO12" s="518"/>
      <c r="DP12" s="518"/>
      <c r="DQ12" s="518"/>
      <c r="DR12" s="518"/>
      <c r="DS12" s="518"/>
      <c r="DT12" s="518"/>
      <c r="DU12" s="518"/>
      <c r="DV12" s="518"/>
      <c r="DW12" s="518"/>
      <c r="DX12" s="518"/>
      <c r="DY12" s="518"/>
      <c r="DZ12" s="518"/>
      <c r="EA12" s="518"/>
      <c r="EB12" s="518"/>
      <c r="EC12" s="518"/>
      <c r="ED12" s="518"/>
      <c r="EE12" s="518"/>
      <c r="EF12" s="518"/>
      <c r="EG12" s="518"/>
      <c r="EH12" s="518"/>
      <c r="EI12" s="518"/>
      <c r="EJ12" s="518"/>
      <c r="EK12" s="518"/>
      <c r="EL12" s="518"/>
      <c r="EM12" s="518"/>
      <c r="EN12" s="518"/>
      <c r="EO12" s="518"/>
      <c r="EP12" s="518"/>
      <c r="EQ12" s="518"/>
      <c r="ER12" s="518"/>
      <c r="ES12" s="518"/>
      <c r="ET12" s="518"/>
      <c r="EU12" s="518"/>
      <c r="EV12" s="518"/>
      <c r="EW12" s="518"/>
      <c r="EX12" s="518"/>
      <c r="EY12" s="518"/>
      <c r="EZ12" s="518"/>
      <c r="FA12" s="518"/>
      <c r="FB12" s="518"/>
      <c r="FC12" s="518"/>
      <c r="FD12" s="518"/>
      <c r="FE12" s="518"/>
      <c r="FF12" s="518"/>
      <c r="FG12" s="518"/>
      <c r="FH12" s="518"/>
      <c r="FI12" s="518"/>
      <c r="FJ12" s="518"/>
      <c r="FK12" s="518"/>
      <c r="FL12" s="518"/>
      <c r="FM12" s="518"/>
      <c r="FN12" s="518"/>
      <c r="FO12" s="518"/>
      <c r="FP12" s="518"/>
      <c r="FQ12" s="518"/>
      <c r="FR12" s="518"/>
      <c r="FS12" s="518"/>
      <c r="FT12" s="518"/>
      <c r="FU12" s="518"/>
      <c r="FV12" s="518"/>
      <c r="FW12" s="518"/>
      <c r="FX12" s="518"/>
      <c r="FY12" s="518"/>
      <c r="FZ12" s="518"/>
      <c r="GA12" s="518"/>
      <c r="GB12" s="518"/>
      <c r="GC12" s="518"/>
      <c r="GD12" s="518"/>
      <c r="GE12" s="518"/>
      <c r="GF12" s="518"/>
      <c r="GG12" s="518"/>
      <c r="GH12" s="518"/>
      <c r="GI12" s="518"/>
      <c r="GJ12" s="518"/>
      <c r="GK12" s="518"/>
      <c r="GL12" s="518"/>
      <c r="GM12" s="518"/>
      <c r="GN12" s="518"/>
      <c r="GO12" s="518"/>
      <c r="GP12" s="518"/>
      <c r="GQ12" s="518"/>
      <c r="GR12" s="518"/>
      <c r="GS12" s="518"/>
      <c r="GT12" s="518"/>
      <c r="GU12" s="518"/>
      <c r="GV12" s="518"/>
      <c r="GW12" s="518"/>
      <c r="GX12" s="518"/>
      <c r="GY12" s="518"/>
      <c r="GZ12" s="518"/>
      <c r="HA12" s="518"/>
      <c r="HB12" s="518"/>
      <c r="HC12" s="518"/>
      <c r="HD12" s="518"/>
      <c r="HE12" s="518"/>
      <c r="HF12" s="518"/>
      <c r="HG12" s="518"/>
      <c r="HH12" s="518"/>
      <c r="HI12" s="518"/>
      <c r="HJ12" s="518"/>
      <c r="HK12" s="518"/>
      <c r="HL12" s="518"/>
      <c r="HM12" s="518"/>
      <c r="HN12" s="518"/>
      <c r="HO12" s="518"/>
      <c r="HP12" s="518"/>
      <c r="HQ12" s="518"/>
      <c r="HR12" s="518"/>
      <c r="HS12" s="518"/>
      <c r="HT12" s="518"/>
      <c r="HU12" s="518"/>
      <c r="HV12" s="518"/>
      <c r="HW12" s="518"/>
      <c r="HX12" s="518"/>
      <c r="HY12" s="518"/>
      <c r="HZ12" s="518"/>
      <c r="IA12" s="518"/>
      <c r="IB12" s="518"/>
      <c r="IC12" s="518"/>
      <c r="ID12" s="518"/>
      <c r="IE12" s="518"/>
      <c r="IF12" s="518"/>
      <c r="IG12" s="518"/>
      <c r="IH12" s="518"/>
      <c r="II12" s="518"/>
      <c r="IJ12" s="518"/>
      <c r="IK12" s="518"/>
      <c r="IL12" s="518"/>
      <c r="IM12" s="518"/>
      <c r="IN12" s="518"/>
      <c r="IO12" s="518"/>
      <c r="IP12" s="518"/>
      <c r="IQ12" s="518"/>
      <c r="IR12" s="518"/>
      <c r="IS12" s="518"/>
      <c r="IT12" s="518"/>
      <c r="IU12" s="518"/>
      <c r="IV12" s="518"/>
      <c r="IW12" s="518"/>
      <c r="IX12" s="518"/>
      <c r="IY12" s="518"/>
      <c r="IZ12" s="518"/>
      <c r="JA12" s="518"/>
      <c r="JB12" s="518"/>
      <c r="JC12" s="518"/>
      <c r="JD12" s="518"/>
      <c r="JE12" s="518"/>
      <c r="JF12" s="518"/>
      <c r="JG12" s="518"/>
      <c r="JH12" s="518"/>
      <c r="JI12" s="518"/>
      <c r="JJ12" s="518"/>
      <c r="JK12" s="518"/>
      <c r="JL12" s="518"/>
      <c r="JM12" s="518"/>
      <c r="JN12" s="518"/>
      <c r="JO12" s="518"/>
      <c r="JP12" s="518"/>
      <c r="JQ12" s="518"/>
      <c r="JR12" s="518"/>
      <c r="JS12" s="518"/>
      <c r="JT12" s="518"/>
      <c r="JU12" s="518"/>
      <c r="JV12" s="518"/>
      <c r="JW12" s="518"/>
      <c r="JX12" s="518"/>
      <c r="JY12" s="518"/>
      <c r="JZ12" s="518"/>
      <c r="KA12" s="518"/>
      <c r="KB12" s="518"/>
      <c r="KC12" s="518"/>
      <c r="KD12" s="518"/>
      <c r="KE12" s="518"/>
      <c r="KF12" s="518"/>
      <c r="KG12" s="518"/>
      <c r="KH12" s="518"/>
      <c r="KI12" s="518"/>
      <c r="KJ12" s="518"/>
      <c r="KK12" s="518"/>
      <c r="KL12" s="518"/>
      <c r="KM12" s="518"/>
      <c r="KN12" s="518"/>
      <c r="KO12" s="518"/>
      <c r="KP12" s="518"/>
      <c r="KQ12" s="518"/>
      <c r="KR12" s="518"/>
      <c r="KS12" s="518"/>
      <c r="KT12" s="518"/>
      <c r="KU12" s="518"/>
      <c r="KV12" s="518"/>
      <c r="KW12" s="518"/>
      <c r="KX12" s="518"/>
      <c r="KY12" s="518"/>
      <c r="KZ12" s="518"/>
      <c r="LA12" s="518"/>
      <c r="LB12" s="518"/>
      <c r="LC12" s="518"/>
      <c r="LD12" s="518"/>
      <c r="LE12" s="518"/>
      <c r="LF12" s="518"/>
      <c r="LG12" s="518"/>
      <c r="LH12" s="518"/>
      <c r="LI12" s="518"/>
      <c r="LJ12" s="518"/>
      <c r="LK12" s="518"/>
      <c r="LL12" s="518"/>
      <c r="LM12" s="518"/>
      <c r="LN12" s="518"/>
      <c r="LO12" s="518"/>
      <c r="LP12" s="518"/>
      <c r="LQ12" s="518"/>
      <c r="LR12" s="518"/>
      <c r="LS12" s="518"/>
      <c r="LT12" s="518"/>
      <c r="LU12" s="518"/>
      <c r="LV12" s="518"/>
      <c r="LW12" s="518"/>
      <c r="LX12" s="518"/>
      <c r="LY12" s="518"/>
      <c r="LZ12" s="518"/>
      <c r="MA12" s="518"/>
      <c r="MB12" s="518"/>
      <c r="MC12" s="518"/>
      <c r="MD12" s="518"/>
      <c r="ME12" s="518"/>
      <c r="MF12" s="518"/>
      <c r="MG12" s="518"/>
      <c r="MH12" s="518"/>
      <c r="MI12" s="518"/>
      <c r="MJ12" s="518"/>
      <c r="MK12" s="518"/>
      <c r="ML12" s="518"/>
      <c r="MM12" s="518"/>
      <c r="MN12" s="518"/>
      <c r="MO12" s="518"/>
      <c r="MP12" s="518"/>
      <c r="MQ12" s="518"/>
      <c r="MR12" s="518"/>
      <c r="MS12" s="518"/>
      <c r="MT12" s="518"/>
      <c r="MU12" s="518"/>
      <c r="MV12" s="518"/>
      <c r="MW12" s="518"/>
      <c r="MX12" s="518"/>
      <c r="MY12" s="518"/>
      <c r="MZ12" s="518"/>
      <c r="NA12" s="518"/>
      <c r="NB12" s="518"/>
      <c r="NC12" s="518"/>
      <c r="ND12" s="518"/>
      <c r="NE12" s="518"/>
      <c r="NF12" s="518"/>
      <c r="NG12" s="518"/>
      <c r="NH12" s="518"/>
      <c r="NI12" s="518"/>
      <c r="NJ12" s="518"/>
      <c r="NK12" s="518"/>
      <c r="NL12" s="518"/>
      <c r="NM12" s="518"/>
      <c r="NN12" s="518"/>
      <c r="NO12" s="518"/>
      <c r="NP12" s="518"/>
      <c r="NQ12" s="518"/>
      <c r="NR12" s="518"/>
      <c r="NS12" s="518"/>
      <c r="NT12" s="518"/>
      <c r="NU12" s="518"/>
      <c r="NV12" s="518"/>
      <c r="NW12" s="518"/>
      <c r="NX12" s="518"/>
      <c r="NY12" s="518"/>
      <c r="NZ12" s="518"/>
      <c r="OA12" s="518"/>
      <c r="OB12" s="518"/>
      <c r="OC12" s="518"/>
      <c r="OD12" s="518"/>
      <c r="OE12" s="518"/>
      <c r="OF12" s="518"/>
      <c r="OG12" s="518"/>
      <c r="OH12" s="518"/>
      <c r="OI12" s="518"/>
      <c r="OJ12" s="518"/>
      <c r="OK12" s="518"/>
      <c r="OL12" s="518"/>
      <c r="OM12" s="518"/>
      <c r="ON12" s="518"/>
      <c r="OO12" s="518"/>
      <c r="OP12" s="518"/>
      <c r="OQ12" s="518"/>
      <c r="OR12" s="518"/>
      <c r="OS12" s="518"/>
      <c r="OT12" s="518"/>
      <c r="OU12" s="518"/>
      <c r="OV12" s="518"/>
      <c r="OW12" s="518"/>
      <c r="OX12" s="518"/>
      <c r="OY12" s="518"/>
      <c r="OZ12" s="518"/>
      <c r="PA12" s="518"/>
      <c r="PB12" s="518"/>
      <c r="PC12" s="518"/>
      <c r="PD12" s="518"/>
      <c r="PE12" s="518"/>
      <c r="PF12" s="518"/>
      <c r="PG12" s="518"/>
      <c r="PH12" s="518"/>
      <c r="PI12" s="518"/>
      <c r="PJ12" s="518"/>
      <c r="PK12" s="518"/>
      <c r="PL12" s="518"/>
      <c r="PM12" s="518"/>
      <c r="PN12" s="518"/>
      <c r="PO12" s="518"/>
      <c r="PP12" s="518"/>
      <c r="PQ12" s="518"/>
      <c r="PR12" s="518"/>
      <c r="PS12" s="518"/>
      <c r="PT12" s="518"/>
      <c r="PU12" s="518"/>
      <c r="PV12" s="518"/>
      <c r="PW12" s="518"/>
      <c r="PX12" s="518"/>
      <c r="PY12" s="518"/>
      <c r="PZ12" s="518"/>
      <c r="QA12" s="518"/>
      <c r="QB12" s="518"/>
      <c r="QC12" s="518"/>
      <c r="QD12" s="518"/>
      <c r="QE12" s="518"/>
      <c r="QF12" s="518"/>
      <c r="QG12" s="518"/>
      <c r="QH12" s="518"/>
      <c r="QI12" s="518"/>
      <c r="QJ12" s="518"/>
      <c r="QK12" s="518"/>
      <c r="QL12" s="518"/>
      <c r="QM12" s="518"/>
      <c r="QN12" s="518"/>
      <c r="QO12" s="518"/>
      <c r="QP12" s="518"/>
      <c r="QQ12" s="518"/>
      <c r="QR12" s="518"/>
      <c r="QS12" s="518"/>
      <c r="QT12" s="518"/>
      <c r="QU12" s="518"/>
      <c r="QV12" s="518"/>
      <c r="QW12" s="518"/>
      <c r="QX12" s="518"/>
      <c r="QY12" s="518"/>
      <c r="QZ12" s="518"/>
      <c r="RA12" s="518"/>
      <c r="RB12" s="518"/>
      <c r="RC12" s="518"/>
      <c r="RD12" s="518"/>
      <c r="RE12" s="518"/>
      <c r="RF12" s="518"/>
      <c r="RG12" s="518"/>
      <c r="RH12" s="518"/>
      <c r="RI12" s="518"/>
      <c r="RJ12" s="518"/>
      <c r="RK12" s="518"/>
      <c r="RL12" s="518"/>
      <c r="RM12" s="518"/>
      <c r="RN12" s="518"/>
      <c r="RO12" s="518"/>
      <c r="RP12" s="518"/>
      <c r="RQ12" s="518"/>
      <c r="RR12" s="518"/>
      <c r="RS12" s="518"/>
      <c r="RT12" s="518"/>
      <c r="RU12" s="518"/>
      <c r="RV12" s="518"/>
      <c r="RW12" s="518"/>
      <c r="RX12" s="518"/>
      <c r="RY12" s="518"/>
      <c r="RZ12" s="518"/>
      <c r="SA12" s="518"/>
      <c r="SB12" s="518"/>
      <c r="SC12" s="518"/>
      <c r="SD12" s="518"/>
      <c r="SE12" s="518"/>
      <c r="SF12" s="518"/>
      <c r="SG12" s="518"/>
      <c r="SH12" s="518"/>
      <c r="SI12" s="518"/>
      <c r="SJ12" s="518"/>
      <c r="SK12" s="518"/>
      <c r="SL12" s="518"/>
      <c r="SM12" s="518"/>
      <c r="SN12" s="518"/>
      <c r="SO12" s="518"/>
      <c r="SP12" s="518"/>
      <c r="SQ12" s="518"/>
      <c r="SR12" s="518"/>
      <c r="SS12" s="518"/>
      <c r="ST12" s="518"/>
      <c r="SU12" s="518"/>
      <c r="SV12" s="518"/>
      <c r="SW12" s="518"/>
      <c r="SX12" s="518"/>
      <c r="SY12" s="518"/>
      <c r="SZ12" s="518"/>
      <c r="TA12" s="518"/>
      <c r="TB12" s="518"/>
      <c r="TC12" s="518"/>
      <c r="TD12" s="518"/>
      <c r="TE12" s="518"/>
      <c r="TF12" s="518"/>
      <c r="TG12" s="518"/>
      <c r="TH12" s="518"/>
      <c r="TI12" s="518"/>
      <c r="TJ12" s="518"/>
      <c r="TK12" s="518"/>
      <c r="TL12" s="518"/>
      <c r="TM12" s="518"/>
      <c r="TN12" s="518"/>
      <c r="TO12" s="518"/>
      <c r="TP12" s="518"/>
      <c r="TQ12" s="518"/>
      <c r="TR12" s="518"/>
      <c r="TS12" s="518"/>
      <c r="TT12" s="518"/>
      <c r="TU12" s="518"/>
      <c r="TV12" s="518"/>
      <c r="TW12" s="518"/>
      <c r="TX12" s="518"/>
      <c r="TY12" s="518"/>
      <c r="TZ12" s="518"/>
      <c r="UA12" s="518"/>
      <c r="UB12" s="518"/>
      <c r="UC12" s="518"/>
      <c r="UD12" s="518"/>
      <c r="UE12" s="518"/>
      <c r="UF12" s="518"/>
      <c r="UG12" s="518"/>
      <c r="UH12" s="518"/>
      <c r="UI12" s="518"/>
      <c r="UJ12" s="518"/>
      <c r="UK12" s="518"/>
      <c r="UL12" s="518"/>
      <c r="UM12" s="518"/>
      <c r="UN12" s="518"/>
      <c r="UO12" s="518"/>
      <c r="UP12" s="518"/>
      <c r="UQ12" s="518"/>
      <c r="UR12" s="518"/>
      <c r="US12" s="518"/>
      <c r="UT12" s="518"/>
      <c r="UU12" s="518"/>
      <c r="UV12" s="518"/>
      <c r="UW12" s="518"/>
      <c r="UX12" s="518"/>
      <c r="UY12" s="518"/>
      <c r="UZ12" s="518"/>
      <c r="VA12" s="518"/>
      <c r="VB12" s="518"/>
      <c r="VC12" s="518"/>
      <c r="VD12" s="518"/>
      <c r="VE12" s="518"/>
      <c r="VF12" s="518"/>
      <c r="VG12" s="518"/>
      <c r="VH12" s="518"/>
      <c r="VI12" s="518"/>
      <c r="VJ12" s="518"/>
      <c r="VK12" s="518"/>
      <c r="VL12" s="518"/>
      <c r="VM12" s="518"/>
      <c r="VN12" s="518"/>
      <c r="VO12" s="518"/>
      <c r="VP12" s="518"/>
      <c r="VQ12" s="518"/>
      <c r="VR12" s="518"/>
      <c r="VS12" s="518"/>
      <c r="VT12" s="518"/>
      <c r="VU12" s="518"/>
      <c r="VV12" s="518"/>
      <c r="VW12" s="518"/>
      <c r="VX12" s="518"/>
      <c r="VY12" s="518"/>
      <c r="VZ12" s="518"/>
      <c r="WA12" s="518"/>
      <c r="WB12" s="518"/>
      <c r="WC12" s="518"/>
      <c r="WD12" s="518"/>
      <c r="WE12" s="518"/>
      <c r="WF12" s="518"/>
      <c r="WG12" s="518"/>
      <c r="WH12" s="518"/>
      <c r="WI12" s="518"/>
      <c r="WJ12" s="518"/>
      <c r="WK12" s="518"/>
      <c r="WL12" s="518"/>
      <c r="WM12" s="518"/>
      <c r="WN12" s="518"/>
      <c r="WO12" s="518"/>
      <c r="WP12" s="518"/>
      <c r="WQ12" s="518"/>
      <c r="WR12" s="518"/>
      <c r="WS12" s="518"/>
      <c r="WT12" s="518"/>
      <c r="WU12" s="518"/>
      <c r="WV12" s="518"/>
      <c r="WW12" s="518"/>
      <c r="WX12" s="518"/>
      <c r="WY12" s="518"/>
      <c r="WZ12" s="518"/>
      <c r="XA12" s="518"/>
      <c r="XB12" s="518"/>
      <c r="XC12" s="518"/>
      <c r="XD12" s="518"/>
      <c r="XE12" s="518"/>
      <c r="XF12" s="518"/>
      <c r="XG12" s="518"/>
      <c r="XH12" s="518"/>
      <c r="XI12" s="518"/>
      <c r="XJ12" s="518"/>
      <c r="XK12" s="518"/>
      <c r="XL12" s="518"/>
      <c r="XM12" s="518"/>
      <c r="XN12" s="518"/>
      <c r="XO12" s="518"/>
      <c r="XP12" s="518"/>
      <c r="XQ12" s="518"/>
      <c r="XR12" s="518"/>
      <c r="XS12" s="518"/>
      <c r="XT12" s="518"/>
      <c r="XU12" s="518"/>
      <c r="XV12" s="518"/>
      <c r="XW12" s="518"/>
      <c r="XX12" s="518"/>
      <c r="XY12" s="518"/>
      <c r="XZ12" s="518"/>
      <c r="YA12" s="518"/>
      <c r="YB12" s="518"/>
      <c r="YC12" s="518"/>
      <c r="YD12" s="518"/>
      <c r="YE12" s="518"/>
      <c r="YF12" s="518"/>
      <c r="YG12" s="518"/>
      <c r="YH12" s="518"/>
    </row>
    <row r="13" spans="1:658" s="83" customFormat="1" ht="22.5" customHeight="1" x14ac:dyDescent="0.25">
      <c r="A13" s="111" t="s">
        <v>18</v>
      </c>
      <c r="B13" s="112"/>
      <c r="C13" s="113"/>
      <c r="D13" s="109"/>
      <c r="E13" s="110"/>
      <c r="F13" s="114"/>
      <c r="G13" s="104"/>
      <c r="H13" s="85"/>
      <c r="I13" s="85"/>
      <c r="J13" s="85"/>
      <c r="K13" s="85"/>
      <c r="L13" s="85"/>
      <c r="M13" s="85"/>
      <c r="N13" s="85"/>
      <c r="O13" s="85"/>
      <c r="P13" s="85"/>
      <c r="Q13" s="85"/>
      <c r="R13" s="85"/>
      <c r="S13" s="85"/>
      <c r="T13" s="85"/>
      <c r="U13" s="85"/>
      <c r="V13" s="85"/>
      <c r="W13" s="85"/>
      <c r="X13" s="85"/>
      <c r="Y13" s="518"/>
      <c r="Z13" s="518"/>
      <c r="AA13" s="518"/>
      <c r="AB13" s="518"/>
      <c r="AC13" s="518"/>
      <c r="AD13" s="518"/>
      <c r="AE13" s="518"/>
      <c r="AF13" s="518"/>
      <c r="AG13" s="518"/>
      <c r="AH13" s="518"/>
      <c r="AI13" s="518"/>
      <c r="AJ13" s="518"/>
      <c r="AK13" s="518"/>
      <c r="AL13" s="518"/>
      <c r="AM13" s="518"/>
      <c r="AN13" s="518"/>
      <c r="AO13" s="518"/>
      <c r="AP13" s="518"/>
      <c r="AQ13" s="518"/>
      <c r="AR13" s="518"/>
      <c r="AS13" s="518"/>
      <c r="AT13" s="518"/>
      <c r="AU13" s="518"/>
      <c r="AV13" s="518"/>
      <c r="AW13" s="518"/>
      <c r="AX13" s="518"/>
      <c r="AY13" s="518"/>
      <c r="AZ13" s="518"/>
      <c r="BA13" s="518"/>
      <c r="BB13" s="518"/>
      <c r="BC13" s="518"/>
      <c r="BD13" s="518"/>
      <c r="BE13" s="518"/>
      <c r="BF13" s="518"/>
      <c r="BG13" s="518"/>
      <c r="BH13" s="518"/>
      <c r="BI13" s="518"/>
      <c r="BJ13" s="518"/>
      <c r="BK13" s="518"/>
      <c r="BL13" s="518"/>
      <c r="BM13" s="518"/>
      <c r="BN13" s="518"/>
      <c r="BO13" s="518"/>
      <c r="BP13" s="518"/>
      <c r="BQ13" s="518"/>
      <c r="BR13" s="518"/>
      <c r="BS13" s="518"/>
      <c r="BT13" s="518"/>
      <c r="BU13" s="518"/>
      <c r="BV13" s="518"/>
      <c r="BW13" s="518"/>
      <c r="BX13" s="518"/>
      <c r="BY13" s="518"/>
      <c r="BZ13" s="518"/>
      <c r="CA13" s="518"/>
      <c r="CB13" s="518"/>
      <c r="CC13" s="518"/>
      <c r="CD13" s="518"/>
      <c r="CE13" s="518"/>
      <c r="CF13" s="518"/>
      <c r="CG13" s="518"/>
      <c r="CH13" s="518"/>
      <c r="CI13" s="518"/>
      <c r="CJ13" s="518"/>
      <c r="CK13" s="518"/>
      <c r="CL13" s="518"/>
      <c r="CM13" s="518"/>
      <c r="CN13" s="518"/>
      <c r="CO13" s="518"/>
      <c r="CP13" s="518"/>
      <c r="CQ13" s="518"/>
      <c r="CR13" s="518"/>
      <c r="CS13" s="518"/>
      <c r="CT13" s="518"/>
      <c r="CU13" s="518"/>
      <c r="CV13" s="518"/>
      <c r="CW13" s="518"/>
      <c r="CX13" s="518"/>
      <c r="CY13" s="518"/>
      <c r="CZ13" s="518"/>
      <c r="DA13" s="518"/>
      <c r="DB13" s="518"/>
      <c r="DC13" s="518"/>
      <c r="DD13" s="518"/>
      <c r="DE13" s="518"/>
      <c r="DF13" s="518"/>
      <c r="DG13" s="518"/>
      <c r="DH13" s="518"/>
      <c r="DI13" s="518"/>
      <c r="DJ13" s="518"/>
      <c r="DK13" s="518"/>
      <c r="DL13" s="518"/>
      <c r="DM13" s="518"/>
      <c r="DN13" s="518"/>
      <c r="DO13" s="518"/>
      <c r="DP13" s="518"/>
      <c r="DQ13" s="518"/>
      <c r="DR13" s="518"/>
      <c r="DS13" s="518"/>
      <c r="DT13" s="518"/>
      <c r="DU13" s="518"/>
      <c r="DV13" s="518"/>
      <c r="DW13" s="518"/>
      <c r="DX13" s="518"/>
      <c r="DY13" s="518"/>
      <c r="DZ13" s="518"/>
      <c r="EA13" s="518"/>
      <c r="EB13" s="518"/>
      <c r="EC13" s="518"/>
      <c r="ED13" s="518"/>
      <c r="EE13" s="518"/>
      <c r="EF13" s="518"/>
      <c r="EG13" s="518"/>
      <c r="EH13" s="518"/>
      <c r="EI13" s="518"/>
      <c r="EJ13" s="518"/>
      <c r="EK13" s="518"/>
      <c r="EL13" s="518"/>
      <c r="EM13" s="518"/>
      <c r="EN13" s="518"/>
      <c r="EO13" s="518"/>
      <c r="EP13" s="518"/>
      <c r="EQ13" s="518"/>
      <c r="ER13" s="518"/>
      <c r="ES13" s="518"/>
      <c r="ET13" s="518"/>
      <c r="EU13" s="518"/>
      <c r="EV13" s="518"/>
      <c r="EW13" s="518"/>
      <c r="EX13" s="518"/>
      <c r="EY13" s="518"/>
      <c r="EZ13" s="518"/>
      <c r="FA13" s="518"/>
      <c r="FB13" s="518"/>
      <c r="FC13" s="518"/>
      <c r="FD13" s="518"/>
      <c r="FE13" s="518"/>
      <c r="FF13" s="518"/>
      <c r="FG13" s="518"/>
      <c r="FH13" s="518"/>
      <c r="FI13" s="518"/>
      <c r="FJ13" s="518"/>
      <c r="FK13" s="518"/>
      <c r="FL13" s="518"/>
      <c r="FM13" s="518"/>
      <c r="FN13" s="518"/>
      <c r="FO13" s="518"/>
      <c r="FP13" s="518"/>
      <c r="FQ13" s="518"/>
      <c r="FR13" s="518"/>
      <c r="FS13" s="518"/>
      <c r="FT13" s="518"/>
      <c r="FU13" s="518"/>
      <c r="FV13" s="518"/>
      <c r="FW13" s="518"/>
      <c r="FX13" s="518"/>
      <c r="FY13" s="518"/>
      <c r="FZ13" s="518"/>
      <c r="GA13" s="518"/>
      <c r="GB13" s="518"/>
      <c r="GC13" s="518"/>
      <c r="GD13" s="518"/>
      <c r="GE13" s="518"/>
      <c r="GF13" s="518"/>
      <c r="GG13" s="518"/>
      <c r="GH13" s="518"/>
      <c r="GI13" s="518"/>
      <c r="GJ13" s="518"/>
      <c r="GK13" s="518"/>
      <c r="GL13" s="518"/>
      <c r="GM13" s="518"/>
      <c r="GN13" s="518"/>
      <c r="GO13" s="518"/>
      <c r="GP13" s="518"/>
      <c r="GQ13" s="518"/>
      <c r="GR13" s="518"/>
      <c r="GS13" s="518"/>
      <c r="GT13" s="518"/>
      <c r="GU13" s="518"/>
      <c r="GV13" s="518"/>
      <c r="GW13" s="518"/>
      <c r="GX13" s="518"/>
      <c r="GY13" s="518"/>
      <c r="GZ13" s="518"/>
      <c r="HA13" s="518"/>
      <c r="HB13" s="518"/>
      <c r="HC13" s="518"/>
      <c r="HD13" s="518"/>
      <c r="HE13" s="518"/>
      <c r="HF13" s="518"/>
      <c r="HG13" s="518"/>
      <c r="HH13" s="518"/>
      <c r="HI13" s="518"/>
      <c r="HJ13" s="518"/>
      <c r="HK13" s="518"/>
      <c r="HL13" s="518"/>
      <c r="HM13" s="518"/>
      <c r="HN13" s="518"/>
      <c r="HO13" s="518"/>
      <c r="HP13" s="518"/>
      <c r="HQ13" s="518"/>
      <c r="HR13" s="518"/>
      <c r="HS13" s="518"/>
      <c r="HT13" s="518"/>
      <c r="HU13" s="518"/>
      <c r="HV13" s="518"/>
      <c r="HW13" s="518"/>
      <c r="HX13" s="518"/>
      <c r="HY13" s="518"/>
      <c r="HZ13" s="518"/>
      <c r="IA13" s="518"/>
      <c r="IB13" s="518"/>
      <c r="IC13" s="518"/>
      <c r="ID13" s="518"/>
      <c r="IE13" s="518"/>
      <c r="IF13" s="518"/>
      <c r="IG13" s="518"/>
      <c r="IH13" s="518"/>
      <c r="II13" s="518"/>
      <c r="IJ13" s="518"/>
      <c r="IK13" s="518"/>
      <c r="IL13" s="518"/>
      <c r="IM13" s="518"/>
      <c r="IN13" s="518"/>
      <c r="IO13" s="518"/>
      <c r="IP13" s="518"/>
      <c r="IQ13" s="518"/>
      <c r="IR13" s="518"/>
      <c r="IS13" s="518"/>
      <c r="IT13" s="518"/>
      <c r="IU13" s="518"/>
      <c r="IV13" s="518"/>
      <c r="IW13" s="518"/>
      <c r="IX13" s="518"/>
      <c r="IY13" s="518"/>
      <c r="IZ13" s="518"/>
      <c r="JA13" s="518"/>
      <c r="JB13" s="518"/>
      <c r="JC13" s="518"/>
      <c r="JD13" s="518"/>
      <c r="JE13" s="518"/>
      <c r="JF13" s="518"/>
      <c r="JG13" s="518"/>
      <c r="JH13" s="518"/>
      <c r="JI13" s="518"/>
      <c r="JJ13" s="518"/>
      <c r="JK13" s="518"/>
      <c r="JL13" s="518"/>
      <c r="JM13" s="518"/>
      <c r="JN13" s="518"/>
      <c r="JO13" s="518"/>
      <c r="JP13" s="518"/>
      <c r="JQ13" s="518"/>
      <c r="JR13" s="518"/>
      <c r="JS13" s="518"/>
      <c r="JT13" s="518"/>
      <c r="JU13" s="518"/>
      <c r="JV13" s="518"/>
      <c r="JW13" s="518"/>
      <c r="JX13" s="518"/>
      <c r="JY13" s="518"/>
      <c r="JZ13" s="518"/>
      <c r="KA13" s="518"/>
      <c r="KB13" s="518"/>
      <c r="KC13" s="518"/>
      <c r="KD13" s="518"/>
      <c r="KE13" s="518"/>
      <c r="KF13" s="518"/>
      <c r="KG13" s="518"/>
      <c r="KH13" s="518"/>
      <c r="KI13" s="518"/>
      <c r="KJ13" s="518"/>
      <c r="KK13" s="518"/>
      <c r="KL13" s="518"/>
      <c r="KM13" s="518"/>
      <c r="KN13" s="518"/>
      <c r="KO13" s="518"/>
      <c r="KP13" s="518"/>
      <c r="KQ13" s="518"/>
      <c r="KR13" s="518"/>
      <c r="KS13" s="518"/>
      <c r="KT13" s="518"/>
      <c r="KU13" s="518"/>
      <c r="KV13" s="518"/>
      <c r="KW13" s="518"/>
      <c r="KX13" s="518"/>
      <c r="KY13" s="518"/>
      <c r="KZ13" s="518"/>
      <c r="LA13" s="518"/>
      <c r="LB13" s="518"/>
      <c r="LC13" s="518"/>
      <c r="LD13" s="518"/>
      <c r="LE13" s="518"/>
      <c r="LF13" s="518"/>
      <c r="LG13" s="518"/>
      <c r="LH13" s="518"/>
      <c r="LI13" s="518"/>
      <c r="LJ13" s="518"/>
      <c r="LK13" s="518"/>
      <c r="LL13" s="518"/>
      <c r="LM13" s="518"/>
      <c r="LN13" s="518"/>
      <c r="LO13" s="518"/>
      <c r="LP13" s="518"/>
      <c r="LQ13" s="518"/>
      <c r="LR13" s="518"/>
      <c r="LS13" s="518"/>
      <c r="LT13" s="518"/>
      <c r="LU13" s="518"/>
      <c r="LV13" s="518"/>
      <c r="LW13" s="518"/>
      <c r="LX13" s="518"/>
      <c r="LY13" s="518"/>
      <c r="LZ13" s="518"/>
      <c r="MA13" s="518"/>
      <c r="MB13" s="518"/>
      <c r="MC13" s="518"/>
      <c r="MD13" s="518"/>
      <c r="ME13" s="518"/>
      <c r="MF13" s="518"/>
      <c r="MG13" s="518"/>
      <c r="MH13" s="518"/>
      <c r="MI13" s="518"/>
      <c r="MJ13" s="518"/>
      <c r="MK13" s="518"/>
      <c r="ML13" s="518"/>
      <c r="MM13" s="518"/>
      <c r="MN13" s="518"/>
      <c r="MO13" s="518"/>
      <c r="MP13" s="518"/>
      <c r="MQ13" s="518"/>
      <c r="MR13" s="518"/>
      <c r="MS13" s="518"/>
      <c r="MT13" s="518"/>
      <c r="MU13" s="518"/>
      <c r="MV13" s="518"/>
      <c r="MW13" s="518"/>
      <c r="MX13" s="518"/>
      <c r="MY13" s="518"/>
      <c r="MZ13" s="518"/>
      <c r="NA13" s="518"/>
      <c r="NB13" s="518"/>
      <c r="NC13" s="518"/>
      <c r="ND13" s="518"/>
      <c r="NE13" s="518"/>
      <c r="NF13" s="518"/>
      <c r="NG13" s="518"/>
      <c r="NH13" s="518"/>
      <c r="NI13" s="518"/>
      <c r="NJ13" s="518"/>
      <c r="NK13" s="518"/>
      <c r="NL13" s="518"/>
      <c r="NM13" s="518"/>
      <c r="NN13" s="518"/>
      <c r="NO13" s="518"/>
      <c r="NP13" s="518"/>
      <c r="NQ13" s="518"/>
      <c r="NR13" s="518"/>
      <c r="NS13" s="518"/>
      <c r="NT13" s="518"/>
      <c r="NU13" s="518"/>
      <c r="NV13" s="518"/>
      <c r="NW13" s="518"/>
      <c r="NX13" s="518"/>
      <c r="NY13" s="518"/>
      <c r="NZ13" s="518"/>
      <c r="OA13" s="518"/>
      <c r="OB13" s="518"/>
      <c r="OC13" s="518"/>
      <c r="OD13" s="518"/>
      <c r="OE13" s="518"/>
      <c r="OF13" s="518"/>
      <c r="OG13" s="518"/>
      <c r="OH13" s="518"/>
      <c r="OI13" s="518"/>
      <c r="OJ13" s="518"/>
      <c r="OK13" s="518"/>
      <c r="OL13" s="518"/>
      <c r="OM13" s="518"/>
      <c r="ON13" s="518"/>
      <c r="OO13" s="518"/>
      <c r="OP13" s="518"/>
      <c r="OQ13" s="518"/>
      <c r="OR13" s="518"/>
      <c r="OS13" s="518"/>
      <c r="OT13" s="518"/>
      <c r="OU13" s="518"/>
      <c r="OV13" s="518"/>
      <c r="OW13" s="518"/>
      <c r="OX13" s="518"/>
      <c r="OY13" s="518"/>
      <c r="OZ13" s="518"/>
      <c r="PA13" s="518"/>
      <c r="PB13" s="518"/>
      <c r="PC13" s="518"/>
      <c r="PD13" s="518"/>
      <c r="PE13" s="518"/>
      <c r="PF13" s="518"/>
      <c r="PG13" s="518"/>
      <c r="PH13" s="518"/>
      <c r="PI13" s="518"/>
      <c r="PJ13" s="518"/>
      <c r="PK13" s="518"/>
      <c r="PL13" s="518"/>
      <c r="PM13" s="518"/>
      <c r="PN13" s="518"/>
      <c r="PO13" s="518"/>
      <c r="PP13" s="518"/>
      <c r="PQ13" s="518"/>
      <c r="PR13" s="518"/>
      <c r="PS13" s="518"/>
      <c r="PT13" s="518"/>
      <c r="PU13" s="518"/>
      <c r="PV13" s="518"/>
      <c r="PW13" s="518"/>
      <c r="PX13" s="518"/>
      <c r="PY13" s="518"/>
      <c r="PZ13" s="518"/>
      <c r="QA13" s="518"/>
      <c r="QB13" s="518"/>
      <c r="QC13" s="518"/>
      <c r="QD13" s="518"/>
      <c r="QE13" s="518"/>
      <c r="QF13" s="518"/>
      <c r="QG13" s="518"/>
      <c r="QH13" s="518"/>
      <c r="QI13" s="518"/>
      <c r="QJ13" s="518"/>
      <c r="QK13" s="518"/>
      <c r="QL13" s="518"/>
      <c r="QM13" s="518"/>
      <c r="QN13" s="518"/>
      <c r="QO13" s="518"/>
      <c r="QP13" s="518"/>
      <c r="QQ13" s="518"/>
      <c r="QR13" s="518"/>
      <c r="QS13" s="518"/>
      <c r="QT13" s="518"/>
      <c r="QU13" s="518"/>
      <c r="QV13" s="518"/>
      <c r="QW13" s="518"/>
      <c r="QX13" s="518"/>
      <c r="QY13" s="518"/>
      <c r="QZ13" s="518"/>
      <c r="RA13" s="518"/>
      <c r="RB13" s="518"/>
      <c r="RC13" s="518"/>
      <c r="RD13" s="518"/>
      <c r="RE13" s="518"/>
      <c r="RF13" s="518"/>
      <c r="RG13" s="518"/>
      <c r="RH13" s="518"/>
      <c r="RI13" s="518"/>
      <c r="RJ13" s="518"/>
      <c r="RK13" s="518"/>
      <c r="RL13" s="518"/>
      <c r="RM13" s="518"/>
      <c r="RN13" s="518"/>
      <c r="RO13" s="518"/>
      <c r="RP13" s="518"/>
      <c r="RQ13" s="518"/>
      <c r="RR13" s="518"/>
      <c r="RS13" s="518"/>
      <c r="RT13" s="518"/>
      <c r="RU13" s="518"/>
      <c r="RV13" s="518"/>
      <c r="RW13" s="518"/>
      <c r="RX13" s="518"/>
      <c r="RY13" s="518"/>
      <c r="RZ13" s="518"/>
      <c r="SA13" s="518"/>
      <c r="SB13" s="518"/>
      <c r="SC13" s="518"/>
      <c r="SD13" s="518"/>
      <c r="SE13" s="518"/>
      <c r="SF13" s="518"/>
      <c r="SG13" s="518"/>
      <c r="SH13" s="518"/>
      <c r="SI13" s="518"/>
      <c r="SJ13" s="518"/>
      <c r="SK13" s="518"/>
      <c r="SL13" s="518"/>
      <c r="SM13" s="518"/>
      <c r="SN13" s="518"/>
      <c r="SO13" s="518"/>
      <c r="SP13" s="518"/>
      <c r="SQ13" s="518"/>
      <c r="SR13" s="518"/>
      <c r="SS13" s="518"/>
      <c r="ST13" s="518"/>
      <c r="SU13" s="518"/>
      <c r="SV13" s="518"/>
      <c r="SW13" s="518"/>
      <c r="SX13" s="518"/>
      <c r="SY13" s="518"/>
      <c r="SZ13" s="518"/>
      <c r="TA13" s="518"/>
      <c r="TB13" s="518"/>
      <c r="TC13" s="518"/>
      <c r="TD13" s="518"/>
      <c r="TE13" s="518"/>
      <c r="TF13" s="518"/>
      <c r="TG13" s="518"/>
      <c r="TH13" s="518"/>
      <c r="TI13" s="518"/>
      <c r="TJ13" s="518"/>
      <c r="TK13" s="518"/>
      <c r="TL13" s="518"/>
      <c r="TM13" s="518"/>
      <c r="TN13" s="518"/>
      <c r="TO13" s="518"/>
      <c r="TP13" s="518"/>
      <c r="TQ13" s="518"/>
      <c r="TR13" s="518"/>
      <c r="TS13" s="518"/>
      <c r="TT13" s="518"/>
      <c r="TU13" s="518"/>
      <c r="TV13" s="518"/>
      <c r="TW13" s="518"/>
      <c r="TX13" s="518"/>
      <c r="TY13" s="518"/>
      <c r="TZ13" s="518"/>
      <c r="UA13" s="518"/>
      <c r="UB13" s="518"/>
      <c r="UC13" s="518"/>
      <c r="UD13" s="518"/>
      <c r="UE13" s="518"/>
      <c r="UF13" s="518"/>
      <c r="UG13" s="518"/>
      <c r="UH13" s="518"/>
      <c r="UI13" s="518"/>
      <c r="UJ13" s="518"/>
      <c r="UK13" s="518"/>
      <c r="UL13" s="518"/>
      <c r="UM13" s="518"/>
      <c r="UN13" s="518"/>
      <c r="UO13" s="518"/>
      <c r="UP13" s="518"/>
      <c r="UQ13" s="518"/>
      <c r="UR13" s="518"/>
      <c r="US13" s="518"/>
      <c r="UT13" s="518"/>
      <c r="UU13" s="518"/>
      <c r="UV13" s="518"/>
      <c r="UW13" s="518"/>
      <c r="UX13" s="518"/>
      <c r="UY13" s="518"/>
      <c r="UZ13" s="518"/>
      <c r="VA13" s="518"/>
      <c r="VB13" s="518"/>
      <c r="VC13" s="518"/>
      <c r="VD13" s="518"/>
      <c r="VE13" s="518"/>
      <c r="VF13" s="518"/>
      <c r="VG13" s="518"/>
      <c r="VH13" s="518"/>
      <c r="VI13" s="518"/>
      <c r="VJ13" s="518"/>
      <c r="VK13" s="518"/>
      <c r="VL13" s="518"/>
      <c r="VM13" s="518"/>
      <c r="VN13" s="518"/>
      <c r="VO13" s="518"/>
      <c r="VP13" s="518"/>
      <c r="VQ13" s="518"/>
      <c r="VR13" s="518"/>
      <c r="VS13" s="518"/>
      <c r="VT13" s="518"/>
      <c r="VU13" s="518"/>
      <c r="VV13" s="518"/>
      <c r="VW13" s="518"/>
      <c r="VX13" s="518"/>
      <c r="VY13" s="518"/>
      <c r="VZ13" s="518"/>
      <c r="WA13" s="518"/>
      <c r="WB13" s="518"/>
      <c r="WC13" s="518"/>
      <c r="WD13" s="518"/>
      <c r="WE13" s="518"/>
      <c r="WF13" s="518"/>
      <c r="WG13" s="518"/>
      <c r="WH13" s="518"/>
      <c r="WI13" s="518"/>
      <c r="WJ13" s="518"/>
      <c r="WK13" s="518"/>
      <c r="WL13" s="518"/>
      <c r="WM13" s="518"/>
      <c r="WN13" s="518"/>
      <c r="WO13" s="518"/>
      <c r="WP13" s="518"/>
      <c r="WQ13" s="518"/>
      <c r="WR13" s="518"/>
      <c r="WS13" s="518"/>
      <c r="WT13" s="518"/>
      <c r="WU13" s="518"/>
      <c r="WV13" s="518"/>
      <c r="WW13" s="518"/>
      <c r="WX13" s="518"/>
      <c r="WY13" s="518"/>
      <c r="WZ13" s="518"/>
      <c r="XA13" s="518"/>
      <c r="XB13" s="518"/>
      <c r="XC13" s="518"/>
      <c r="XD13" s="518"/>
      <c r="XE13" s="518"/>
      <c r="XF13" s="518"/>
      <c r="XG13" s="518"/>
      <c r="XH13" s="518"/>
      <c r="XI13" s="518"/>
      <c r="XJ13" s="518"/>
      <c r="XK13" s="518"/>
      <c r="XL13" s="518"/>
      <c r="XM13" s="518"/>
      <c r="XN13" s="518"/>
      <c r="XO13" s="518"/>
      <c r="XP13" s="518"/>
      <c r="XQ13" s="518"/>
      <c r="XR13" s="518"/>
      <c r="XS13" s="518"/>
      <c r="XT13" s="518"/>
      <c r="XU13" s="518"/>
      <c r="XV13" s="518"/>
      <c r="XW13" s="518"/>
      <c r="XX13" s="518"/>
      <c r="XY13" s="518"/>
      <c r="XZ13" s="518"/>
      <c r="YA13" s="518"/>
      <c r="YB13" s="518"/>
      <c r="YC13" s="518"/>
      <c r="YD13" s="518"/>
      <c r="YE13" s="518"/>
      <c r="YF13" s="518"/>
      <c r="YG13" s="518"/>
      <c r="YH13" s="518"/>
    </row>
    <row r="14" spans="1:658" s="83" customFormat="1" ht="22.5" customHeight="1" x14ac:dyDescent="0.25">
      <c r="A14" s="115" t="s">
        <v>19</v>
      </c>
      <c r="B14" s="116"/>
      <c r="C14" s="117"/>
      <c r="D14" s="109"/>
      <c r="E14" s="110"/>
      <c r="F14" s="114"/>
      <c r="G14" s="104"/>
      <c r="H14" s="85"/>
      <c r="I14" s="85"/>
      <c r="J14" s="85"/>
      <c r="K14" s="85"/>
      <c r="L14" s="85"/>
      <c r="M14" s="85"/>
      <c r="N14" s="85"/>
      <c r="O14" s="85"/>
      <c r="P14" s="85"/>
      <c r="Q14" s="85"/>
      <c r="R14" s="85"/>
      <c r="S14" s="85"/>
      <c r="T14" s="85"/>
      <c r="U14" s="85"/>
      <c r="V14" s="85"/>
      <c r="W14" s="85"/>
      <c r="X14" s="85"/>
      <c r="Y14" s="518"/>
      <c r="Z14" s="518"/>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518"/>
      <c r="AW14" s="518"/>
      <c r="AX14" s="518"/>
      <c r="AY14" s="518"/>
      <c r="AZ14" s="518"/>
      <c r="BA14" s="518"/>
      <c r="BB14" s="518"/>
      <c r="BC14" s="518"/>
      <c r="BD14" s="518"/>
      <c r="BE14" s="518"/>
      <c r="BF14" s="518"/>
      <c r="BG14" s="518"/>
      <c r="BH14" s="518"/>
      <c r="BI14" s="518"/>
      <c r="BJ14" s="518"/>
      <c r="BK14" s="518"/>
      <c r="BL14" s="518"/>
      <c r="BM14" s="518"/>
      <c r="BN14" s="518"/>
      <c r="BO14" s="518"/>
      <c r="BP14" s="518"/>
      <c r="BQ14" s="518"/>
      <c r="BR14" s="518"/>
      <c r="BS14" s="518"/>
      <c r="BT14" s="518"/>
      <c r="BU14" s="518"/>
      <c r="BV14" s="518"/>
      <c r="BW14" s="518"/>
      <c r="BX14" s="518"/>
      <c r="BY14" s="518"/>
      <c r="BZ14" s="518"/>
      <c r="CA14" s="518"/>
      <c r="CB14" s="518"/>
      <c r="CC14" s="518"/>
      <c r="CD14" s="518"/>
      <c r="CE14" s="518"/>
      <c r="CF14" s="518"/>
      <c r="CG14" s="518"/>
      <c r="CH14" s="518"/>
      <c r="CI14" s="518"/>
      <c r="CJ14" s="518"/>
      <c r="CK14" s="518"/>
      <c r="CL14" s="518"/>
      <c r="CM14" s="518"/>
      <c r="CN14" s="518"/>
      <c r="CO14" s="518"/>
      <c r="CP14" s="518"/>
      <c r="CQ14" s="518"/>
      <c r="CR14" s="518"/>
      <c r="CS14" s="518"/>
      <c r="CT14" s="518"/>
      <c r="CU14" s="518"/>
      <c r="CV14" s="518"/>
      <c r="CW14" s="518"/>
      <c r="CX14" s="518"/>
      <c r="CY14" s="518"/>
      <c r="CZ14" s="518"/>
      <c r="DA14" s="518"/>
      <c r="DB14" s="518"/>
      <c r="DC14" s="518"/>
      <c r="DD14" s="518"/>
      <c r="DE14" s="518"/>
      <c r="DF14" s="518"/>
      <c r="DG14" s="518"/>
      <c r="DH14" s="518"/>
      <c r="DI14" s="518"/>
      <c r="DJ14" s="518"/>
      <c r="DK14" s="518"/>
      <c r="DL14" s="518"/>
      <c r="DM14" s="518"/>
      <c r="DN14" s="518"/>
      <c r="DO14" s="518"/>
      <c r="DP14" s="518"/>
      <c r="DQ14" s="518"/>
      <c r="DR14" s="518"/>
      <c r="DS14" s="518"/>
      <c r="DT14" s="518"/>
      <c r="DU14" s="518"/>
      <c r="DV14" s="518"/>
      <c r="DW14" s="518"/>
      <c r="DX14" s="518"/>
      <c r="DY14" s="518"/>
      <c r="DZ14" s="518"/>
      <c r="EA14" s="518"/>
      <c r="EB14" s="518"/>
      <c r="EC14" s="518"/>
      <c r="ED14" s="518"/>
      <c r="EE14" s="518"/>
      <c r="EF14" s="518"/>
      <c r="EG14" s="518"/>
      <c r="EH14" s="518"/>
      <c r="EI14" s="518"/>
      <c r="EJ14" s="518"/>
      <c r="EK14" s="518"/>
      <c r="EL14" s="518"/>
      <c r="EM14" s="518"/>
      <c r="EN14" s="518"/>
      <c r="EO14" s="518"/>
      <c r="EP14" s="518"/>
      <c r="EQ14" s="518"/>
      <c r="ER14" s="518"/>
      <c r="ES14" s="518"/>
      <c r="ET14" s="518"/>
      <c r="EU14" s="518"/>
      <c r="EV14" s="518"/>
      <c r="EW14" s="518"/>
      <c r="EX14" s="518"/>
      <c r="EY14" s="518"/>
      <c r="EZ14" s="518"/>
      <c r="FA14" s="518"/>
      <c r="FB14" s="518"/>
      <c r="FC14" s="518"/>
      <c r="FD14" s="518"/>
      <c r="FE14" s="518"/>
      <c r="FF14" s="518"/>
      <c r="FG14" s="518"/>
      <c r="FH14" s="518"/>
      <c r="FI14" s="518"/>
      <c r="FJ14" s="518"/>
      <c r="FK14" s="518"/>
      <c r="FL14" s="518"/>
      <c r="FM14" s="518"/>
      <c r="FN14" s="518"/>
      <c r="FO14" s="518"/>
      <c r="FP14" s="518"/>
      <c r="FQ14" s="518"/>
      <c r="FR14" s="518"/>
      <c r="FS14" s="518"/>
      <c r="FT14" s="518"/>
      <c r="FU14" s="518"/>
      <c r="FV14" s="518"/>
      <c r="FW14" s="518"/>
      <c r="FX14" s="518"/>
      <c r="FY14" s="518"/>
      <c r="FZ14" s="518"/>
      <c r="GA14" s="518"/>
      <c r="GB14" s="518"/>
      <c r="GC14" s="518"/>
      <c r="GD14" s="518"/>
      <c r="GE14" s="518"/>
      <c r="GF14" s="518"/>
      <c r="GG14" s="518"/>
      <c r="GH14" s="518"/>
      <c r="GI14" s="518"/>
      <c r="GJ14" s="518"/>
      <c r="GK14" s="518"/>
      <c r="GL14" s="518"/>
      <c r="GM14" s="518"/>
      <c r="GN14" s="518"/>
      <c r="GO14" s="518"/>
      <c r="GP14" s="518"/>
      <c r="GQ14" s="518"/>
      <c r="GR14" s="518"/>
      <c r="GS14" s="518"/>
      <c r="GT14" s="518"/>
      <c r="GU14" s="518"/>
      <c r="GV14" s="518"/>
      <c r="GW14" s="518"/>
      <c r="GX14" s="518"/>
      <c r="GY14" s="518"/>
      <c r="GZ14" s="518"/>
      <c r="HA14" s="518"/>
      <c r="HB14" s="518"/>
      <c r="HC14" s="518"/>
      <c r="HD14" s="518"/>
      <c r="HE14" s="518"/>
      <c r="HF14" s="518"/>
      <c r="HG14" s="518"/>
      <c r="HH14" s="518"/>
      <c r="HI14" s="518"/>
      <c r="HJ14" s="518"/>
      <c r="HK14" s="518"/>
      <c r="HL14" s="518"/>
      <c r="HM14" s="518"/>
      <c r="HN14" s="518"/>
      <c r="HO14" s="518"/>
      <c r="HP14" s="518"/>
      <c r="HQ14" s="518"/>
      <c r="HR14" s="518"/>
      <c r="HS14" s="518"/>
      <c r="HT14" s="518"/>
      <c r="HU14" s="518"/>
      <c r="HV14" s="518"/>
      <c r="HW14" s="518"/>
      <c r="HX14" s="518"/>
      <c r="HY14" s="518"/>
      <c r="HZ14" s="518"/>
      <c r="IA14" s="518"/>
      <c r="IB14" s="518"/>
      <c r="IC14" s="518"/>
      <c r="ID14" s="518"/>
      <c r="IE14" s="518"/>
      <c r="IF14" s="518"/>
      <c r="IG14" s="518"/>
      <c r="IH14" s="518"/>
      <c r="II14" s="518"/>
      <c r="IJ14" s="518"/>
      <c r="IK14" s="518"/>
      <c r="IL14" s="518"/>
      <c r="IM14" s="518"/>
      <c r="IN14" s="518"/>
      <c r="IO14" s="518"/>
      <c r="IP14" s="518"/>
      <c r="IQ14" s="518"/>
      <c r="IR14" s="518"/>
      <c r="IS14" s="518"/>
      <c r="IT14" s="518"/>
      <c r="IU14" s="518"/>
      <c r="IV14" s="518"/>
      <c r="IW14" s="518"/>
      <c r="IX14" s="518"/>
      <c r="IY14" s="518"/>
      <c r="IZ14" s="518"/>
      <c r="JA14" s="518"/>
      <c r="JB14" s="518"/>
      <c r="JC14" s="518"/>
      <c r="JD14" s="518"/>
      <c r="JE14" s="518"/>
      <c r="JF14" s="518"/>
      <c r="JG14" s="518"/>
      <c r="JH14" s="518"/>
      <c r="JI14" s="518"/>
      <c r="JJ14" s="518"/>
      <c r="JK14" s="518"/>
      <c r="JL14" s="518"/>
      <c r="JM14" s="518"/>
      <c r="JN14" s="518"/>
      <c r="JO14" s="518"/>
      <c r="JP14" s="518"/>
      <c r="JQ14" s="518"/>
      <c r="JR14" s="518"/>
      <c r="JS14" s="518"/>
      <c r="JT14" s="518"/>
      <c r="JU14" s="518"/>
      <c r="JV14" s="518"/>
      <c r="JW14" s="518"/>
      <c r="JX14" s="518"/>
      <c r="JY14" s="518"/>
      <c r="JZ14" s="518"/>
      <c r="KA14" s="518"/>
      <c r="KB14" s="518"/>
      <c r="KC14" s="518"/>
      <c r="KD14" s="518"/>
      <c r="KE14" s="518"/>
      <c r="KF14" s="518"/>
      <c r="KG14" s="518"/>
      <c r="KH14" s="518"/>
      <c r="KI14" s="518"/>
      <c r="KJ14" s="518"/>
      <c r="KK14" s="518"/>
      <c r="KL14" s="518"/>
      <c r="KM14" s="518"/>
      <c r="KN14" s="518"/>
      <c r="KO14" s="518"/>
      <c r="KP14" s="518"/>
      <c r="KQ14" s="518"/>
      <c r="KR14" s="518"/>
      <c r="KS14" s="518"/>
      <c r="KT14" s="518"/>
      <c r="KU14" s="518"/>
      <c r="KV14" s="518"/>
      <c r="KW14" s="518"/>
      <c r="KX14" s="518"/>
      <c r="KY14" s="518"/>
      <c r="KZ14" s="518"/>
      <c r="LA14" s="518"/>
      <c r="LB14" s="518"/>
      <c r="LC14" s="518"/>
      <c r="LD14" s="518"/>
      <c r="LE14" s="518"/>
      <c r="LF14" s="518"/>
      <c r="LG14" s="518"/>
      <c r="LH14" s="518"/>
      <c r="LI14" s="518"/>
      <c r="LJ14" s="518"/>
      <c r="LK14" s="518"/>
      <c r="LL14" s="518"/>
      <c r="LM14" s="518"/>
      <c r="LN14" s="518"/>
      <c r="LO14" s="518"/>
      <c r="LP14" s="518"/>
      <c r="LQ14" s="518"/>
      <c r="LR14" s="518"/>
      <c r="LS14" s="518"/>
      <c r="LT14" s="518"/>
      <c r="LU14" s="518"/>
      <c r="LV14" s="518"/>
      <c r="LW14" s="518"/>
      <c r="LX14" s="518"/>
      <c r="LY14" s="518"/>
      <c r="LZ14" s="518"/>
      <c r="MA14" s="518"/>
      <c r="MB14" s="518"/>
      <c r="MC14" s="518"/>
      <c r="MD14" s="518"/>
      <c r="ME14" s="518"/>
      <c r="MF14" s="518"/>
      <c r="MG14" s="518"/>
      <c r="MH14" s="518"/>
      <c r="MI14" s="518"/>
      <c r="MJ14" s="518"/>
      <c r="MK14" s="518"/>
      <c r="ML14" s="518"/>
      <c r="MM14" s="518"/>
      <c r="MN14" s="518"/>
      <c r="MO14" s="518"/>
      <c r="MP14" s="518"/>
      <c r="MQ14" s="518"/>
      <c r="MR14" s="518"/>
      <c r="MS14" s="518"/>
      <c r="MT14" s="518"/>
      <c r="MU14" s="518"/>
      <c r="MV14" s="518"/>
      <c r="MW14" s="518"/>
      <c r="MX14" s="518"/>
      <c r="MY14" s="518"/>
      <c r="MZ14" s="518"/>
      <c r="NA14" s="518"/>
      <c r="NB14" s="518"/>
      <c r="NC14" s="518"/>
      <c r="ND14" s="518"/>
      <c r="NE14" s="518"/>
      <c r="NF14" s="518"/>
      <c r="NG14" s="518"/>
      <c r="NH14" s="518"/>
      <c r="NI14" s="518"/>
      <c r="NJ14" s="518"/>
      <c r="NK14" s="518"/>
      <c r="NL14" s="518"/>
      <c r="NM14" s="518"/>
      <c r="NN14" s="518"/>
      <c r="NO14" s="518"/>
      <c r="NP14" s="518"/>
      <c r="NQ14" s="518"/>
      <c r="NR14" s="518"/>
      <c r="NS14" s="518"/>
      <c r="NT14" s="518"/>
      <c r="NU14" s="518"/>
      <c r="NV14" s="518"/>
      <c r="NW14" s="518"/>
      <c r="NX14" s="518"/>
      <c r="NY14" s="518"/>
      <c r="NZ14" s="518"/>
      <c r="OA14" s="518"/>
      <c r="OB14" s="518"/>
      <c r="OC14" s="518"/>
      <c r="OD14" s="518"/>
      <c r="OE14" s="518"/>
      <c r="OF14" s="518"/>
      <c r="OG14" s="518"/>
      <c r="OH14" s="518"/>
      <c r="OI14" s="518"/>
      <c r="OJ14" s="518"/>
      <c r="OK14" s="518"/>
      <c r="OL14" s="518"/>
      <c r="OM14" s="518"/>
      <c r="ON14" s="518"/>
      <c r="OO14" s="518"/>
      <c r="OP14" s="518"/>
      <c r="OQ14" s="518"/>
      <c r="OR14" s="518"/>
      <c r="OS14" s="518"/>
      <c r="OT14" s="518"/>
      <c r="OU14" s="518"/>
      <c r="OV14" s="518"/>
      <c r="OW14" s="518"/>
      <c r="OX14" s="518"/>
      <c r="OY14" s="518"/>
      <c r="OZ14" s="518"/>
      <c r="PA14" s="518"/>
      <c r="PB14" s="518"/>
      <c r="PC14" s="518"/>
      <c r="PD14" s="518"/>
      <c r="PE14" s="518"/>
      <c r="PF14" s="518"/>
      <c r="PG14" s="518"/>
      <c r="PH14" s="518"/>
      <c r="PI14" s="518"/>
      <c r="PJ14" s="518"/>
      <c r="PK14" s="518"/>
      <c r="PL14" s="518"/>
      <c r="PM14" s="518"/>
      <c r="PN14" s="518"/>
      <c r="PO14" s="518"/>
      <c r="PP14" s="518"/>
      <c r="PQ14" s="518"/>
      <c r="PR14" s="518"/>
      <c r="PS14" s="518"/>
      <c r="PT14" s="518"/>
      <c r="PU14" s="518"/>
      <c r="PV14" s="518"/>
      <c r="PW14" s="518"/>
      <c r="PX14" s="518"/>
      <c r="PY14" s="518"/>
      <c r="PZ14" s="518"/>
      <c r="QA14" s="518"/>
      <c r="QB14" s="518"/>
      <c r="QC14" s="518"/>
      <c r="QD14" s="518"/>
      <c r="QE14" s="518"/>
      <c r="QF14" s="518"/>
      <c r="QG14" s="518"/>
      <c r="QH14" s="518"/>
      <c r="QI14" s="518"/>
      <c r="QJ14" s="518"/>
      <c r="QK14" s="518"/>
      <c r="QL14" s="518"/>
      <c r="QM14" s="518"/>
      <c r="QN14" s="518"/>
      <c r="QO14" s="518"/>
      <c r="QP14" s="518"/>
      <c r="QQ14" s="518"/>
      <c r="QR14" s="518"/>
      <c r="QS14" s="518"/>
      <c r="QT14" s="518"/>
      <c r="QU14" s="518"/>
      <c r="QV14" s="518"/>
      <c r="QW14" s="518"/>
      <c r="QX14" s="518"/>
      <c r="QY14" s="518"/>
      <c r="QZ14" s="518"/>
      <c r="RA14" s="518"/>
      <c r="RB14" s="518"/>
      <c r="RC14" s="518"/>
      <c r="RD14" s="518"/>
      <c r="RE14" s="518"/>
      <c r="RF14" s="518"/>
      <c r="RG14" s="518"/>
      <c r="RH14" s="518"/>
      <c r="RI14" s="518"/>
      <c r="RJ14" s="518"/>
      <c r="RK14" s="518"/>
      <c r="RL14" s="518"/>
      <c r="RM14" s="518"/>
      <c r="RN14" s="518"/>
      <c r="RO14" s="518"/>
      <c r="RP14" s="518"/>
      <c r="RQ14" s="518"/>
      <c r="RR14" s="518"/>
      <c r="RS14" s="518"/>
      <c r="RT14" s="518"/>
      <c r="RU14" s="518"/>
      <c r="RV14" s="518"/>
      <c r="RW14" s="518"/>
      <c r="RX14" s="518"/>
      <c r="RY14" s="518"/>
      <c r="RZ14" s="518"/>
      <c r="SA14" s="518"/>
      <c r="SB14" s="518"/>
      <c r="SC14" s="518"/>
      <c r="SD14" s="518"/>
      <c r="SE14" s="518"/>
      <c r="SF14" s="518"/>
      <c r="SG14" s="518"/>
      <c r="SH14" s="518"/>
      <c r="SI14" s="518"/>
      <c r="SJ14" s="518"/>
      <c r="SK14" s="518"/>
      <c r="SL14" s="518"/>
      <c r="SM14" s="518"/>
      <c r="SN14" s="518"/>
      <c r="SO14" s="518"/>
      <c r="SP14" s="518"/>
      <c r="SQ14" s="518"/>
      <c r="SR14" s="518"/>
      <c r="SS14" s="518"/>
      <c r="ST14" s="518"/>
      <c r="SU14" s="518"/>
      <c r="SV14" s="518"/>
      <c r="SW14" s="518"/>
      <c r="SX14" s="518"/>
      <c r="SY14" s="518"/>
      <c r="SZ14" s="518"/>
      <c r="TA14" s="518"/>
      <c r="TB14" s="518"/>
      <c r="TC14" s="518"/>
      <c r="TD14" s="518"/>
      <c r="TE14" s="518"/>
      <c r="TF14" s="518"/>
      <c r="TG14" s="518"/>
      <c r="TH14" s="518"/>
      <c r="TI14" s="518"/>
      <c r="TJ14" s="518"/>
      <c r="TK14" s="518"/>
      <c r="TL14" s="518"/>
      <c r="TM14" s="518"/>
      <c r="TN14" s="518"/>
      <c r="TO14" s="518"/>
      <c r="TP14" s="518"/>
      <c r="TQ14" s="518"/>
      <c r="TR14" s="518"/>
      <c r="TS14" s="518"/>
      <c r="TT14" s="518"/>
      <c r="TU14" s="518"/>
      <c r="TV14" s="518"/>
      <c r="TW14" s="518"/>
      <c r="TX14" s="518"/>
      <c r="TY14" s="518"/>
      <c r="TZ14" s="518"/>
      <c r="UA14" s="518"/>
      <c r="UB14" s="518"/>
      <c r="UC14" s="518"/>
      <c r="UD14" s="518"/>
      <c r="UE14" s="518"/>
      <c r="UF14" s="518"/>
      <c r="UG14" s="518"/>
      <c r="UH14" s="518"/>
      <c r="UI14" s="518"/>
      <c r="UJ14" s="518"/>
      <c r="UK14" s="518"/>
      <c r="UL14" s="518"/>
      <c r="UM14" s="518"/>
      <c r="UN14" s="518"/>
      <c r="UO14" s="518"/>
      <c r="UP14" s="518"/>
      <c r="UQ14" s="518"/>
      <c r="UR14" s="518"/>
      <c r="US14" s="518"/>
      <c r="UT14" s="518"/>
      <c r="UU14" s="518"/>
      <c r="UV14" s="518"/>
      <c r="UW14" s="518"/>
      <c r="UX14" s="518"/>
      <c r="UY14" s="518"/>
      <c r="UZ14" s="518"/>
      <c r="VA14" s="518"/>
      <c r="VB14" s="518"/>
      <c r="VC14" s="518"/>
      <c r="VD14" s="518"/>
      <c r="VE14" s="518"/>
      <c r="VF14" s="518"/>
      <c r="VG14" s="518"/>
      <c r="VH14" s="518"/>
      <c r="VI14" s="518"/>
      <c r="VJ14" s="518"/>
      <c r="VK14" s="518"/>
      <c r="VL14" s="518"/>
      <c r="VM14" s="518"/>
      <c r="VN14" s="518"/>
      <c r="VO14" s="518"/>
      <c r="VP14" s="518"/>
      <c r="VQ14" s="518"/>
      <c r="VR14" s="518"/>
      <c r="VS14" s="518"/>
      <c r="VT14" s="518"/>
      <c r="VU14" s="518"/>
      <c r="VV14" s="518"/>
      <c r="VW14" s="518"/>
      <c r="VX14" s="518"/>
      <c r="VY14" s="518"/>
      <c r="VZ14" s="518"/>
      <c r="WA14" s="518"/>
      <c r="WB14" s="518"/>
      <c r="WC14" s="518"/>
      <c r="WD14" s="518"/>
      <c r="WE14" s="518"/>
      <c r="WF14" s="518"/>
      <c r="WG14" s="518"/>
      <c r="WH14" s="518"/>
      <c r="WI14" s="518"/>
      <c r="WJ14" s="518"/>
      <c r="WK14" s="518"/>
      <c r="WL14" s="518"/>
      <c r="WM14" s="518"/>
      <c r="WN14" s="518"/>
      <c r="WO14" s="518"/>
      <c r="WP14" s="518"/>
      <c r="WQ14" s="518"/>
      <c r="WR14" s="518"/>
      <c r="WS14" s="518"/>
      <c r="WT14" s="518"/>
      <c r="WU14" s="518"/>
      <c r="WV14" s="518"/>
      <c r="WW14" s="518"/>
      <c r="WX14" s="518"/>
      <c r="WY14" s="518"/>
      <c r="WZ14" s="518"/>
      <c r="XA14" s="518"/>
      <c r="XB14" s="518"/>
      <c r="XC14" s="518"/>
      <c r="XD14" s="518"/>
      <c r="XE14" s="518"/>
      <c r="XF14" s="518"/>
      <c r="XG14" s="518"/>
      <c r="XH14" s="518"/>
      <c r="XI14" s="518"/>
      <c r="XJ14" s="518"/>
      <c r="XK14" s="518"/>
      <c r="XL14" s="518"/>
      <c r="XM14" s="518"/>
      <c r="XN14" s="518"/>
      <c r="XO14" s="518"/>
      <c r="XP14" s="518"/>
      <c r="XQ14" s="518"/>
      <c r="XR14" s="518"/>
      <c r="XS14" s="518"/>
      <c r="XT14" s="518"/>
      <c r="XU14" s="518"/>
      <c r="XV14" s="518"/>
      <c r="XW14" s="518"/>
      <c r="XX14" s="518"/>
      <c r="XY14" s="518"/>
      <c r="XZ14" s="518"/>
      <c r="YA14" s="518"/>
      <c r="YB14" s="518"/>
      <c r="YC14" s="518"/>
      <c r="YD14" s="518"/>
      <c r="YE14" s="518"/>
      <c r="YF14" s="518"/>
      <c r="YG14" s="518"/>
      <c r="YH14" s="518"/>
    </row>
    <row r="15" spans="1:658" s="83" customFormat="1" ht="22.5" customHeight="1" x14ac:dyDescent="0.25">
      <c r="A15" s="115" t="s">
        <v>20</v>
      </c>
      <c r="B15" s="116"/>
      <c r="C15" s="117"/>
      <c r="D15" s="109"/>
      <c r="E15" s="110"/>
      <c r="F15" s="114"/>
      <c r="G15" s="104"/>
      <c r="H15" s="85"/>
      <c r="I15" s="85"/>
      <c r="J15" s="85"/>
      <c r="K15" s="85"/>
      <c r="L15" s="85"/>
      <c r="M15" s="85"/>
      <c r="N15" s="85"/>
      <c r="O15" s="85"/>
      <c r="P15" s="85"/>
      <c r="Q15" s="85"/>
      <c r="R15" s="85"/>
      <c r="S15" s="85"/>
      <c r="T15" s="85"/>
      <c r="U15" s="85"/>
      <c r="V15" s="85"/>
      <c r="W15" s="85"/>
      <c r="X15" s="85"/>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518"/>
      <c r="BA15" s="518"/>
      <c r="BB15" s="518"/>
      <c r="BC15" s="518"/>
      <c r="BD15" s="518"/>
      <c r="BE15" s="518"/>
      <c r="BF15" s="518"/>
      <c r="BG15" s="518"/>
      <c r="BH15" s="518"/>
      <c r="BI15" s="518"/>
      <c r="BJ15" s="518"/>
      <c r="BK15" s="518"/>
      <c r="BL15" s="518"/>
      <c r="BM15" s="518"/>
      <c r="BN15" s="518"/>
      <c r="BO15" s="518"/>
      <c r="BP15" s="518"/>
      <c r="BQ15" s="518"/>
      <c r="BR15" s="518"/>
      <c r="BS15" s="518"/>
      <c r="BT15" s="518"/>
      <c r="BU15" s="518"/>
      <c r="BV15" s="518"/>
      <c r="BW15" s="518"/>
      <c r="BX15" s="518"/>
      <c r="BY15" s="518"/>
      <c r="BZ15" s="518"/>
      <c r="CA15" s="518"/>
      <c r="CB15" s="518"/>
      <c r="CC15" s="518"/>
      <c r="CD15" s="518"/>
      <c r="CE15" s="518"/>
      <c r="CF15" s="518"/>
      <c r="CG15" s="518"/>
      <c r="CH15" s="518"/>
      <c r="CI15" s="518"/>
      <c r="CJ15" s="518"/>
      <c r="CK15" s="518"/>
      <c r="CL15" s="518"/>
      <c r="CM15" s="518"/>
      <c r="CN15" s="518"/>
      <c r="CO15" s="518"/>
      <c r="CP15" s="518"/>
      <c r="CQ15" s="518"/>
      <c r="CR15" s="518"/>
      <c r="CS15" s="518"/>
      <c r="CT15" s="518"/>
      <c r="CU15" s="518"/>
      <c r="CV15" s="518"/>
      <c r="CW15" s="518"/>
      <c r="CX15" s="518"/>
      <c r="CY15" s="518"/>
      <c r="CZ15" s="518"/>
      <c r="DA15" s="518"/>
      <c r="DB15" s="518"/>
      <c r="DC15" s="518"/>
      <c r="DD15" s="518"/>
      <c r="DE15" s="518"/>
      <c r="DF15" s="518"/>
      <c r="DG15" s="518"/>
      <c r="DH15" s="518"/>
      <c r="DI15" s="518"/>
      <c r="DJ15" s="518"/>
      <c r="DK15" s="518"/>
      <c r="DL15" s="518"/>
      <c r="DM15" s="518"/>
      <c r="DN15" s="518"/>
      <c r="DO15" s="518"/>
      <c r="DP15" s="518"/>
      <c r="DQ15" s="518"/>
      <c r="DR15" s="518"/>
      <c r="DS15" s="518"/>
      <c r="DT15" s="518"/>
      <c r="DU15" s="518"/>
      <c r="DV15" s="518"/>
      <c r="DW15" s="518"/>
      <c r="DX15" s="518"/>
      <c r="DY15" s="518"/>
      <c r="DZ15" s="518"/>
      <c r="EA15" s="518"/>
      <c r="EB15" s="518"/>
      <c r="EC15" s="518"/>
      <c r="ED15" s="518"/>
      <c r="EE15" s="518"/>
      <c r="EF15" s="518"/>
      <c r="EG15" s="518"/>
      <c r="EH15" s="518"/>
      <c r="EI15" s="518"/>
      <c r="EJ15" s="518"/>
      <c r="EK15" s="518"/>
      <c r="EL15" s="518"/>
      <c r="EM15" s="518"/>
      <c r="EN15" s="518"/>
      <c r="EO15" s="518"/>
      <c r="EP15" s="518"/>
      <c r="EQ15" s="518"/>
      <c r="ER15" s="518"/>
      <c r="ES15" s="518"/>
      <c r="ET15" s="518"/>
      <c r="EU15" s="518"/>
      <c r="EV15" s="518"/>
      <c r="EW15" s="518"/>
      <c r="EX15" s="518"/>
      <c r="EY15" s="518"/>
      <c r="EZ15" s="518"/>
      <c r="FA15" s="518"/>
      <c r="FB15" s="518"/>
      <c r="FC15" s="518"/>
      <c r="FD15" s="518"/>
      <c r="FE15" s="518"/>
      <c r="FF15" s="518"/>
      <c r="FG15" s="518"/>
      <c r="FH15" s="518"/>
      <c r="FI15" s="518"/>
      <c r="FJ15" s="518"/>
      <c r="FK15" s="518"/>
      <c r="FL15" s="518"/>
      <c r="FM15" s="518"/>
      <c r="FN15" s="518"/>
      <c r="FO15" s="518"/>
      <c r="FP15" s="518"/>
      <c r="FQ15" s="518"/>
      <c r="FR15" s="518"/>
      <c r="FS15" s="518"/>
      <c r="FT15" s="518"/>
      <c r="FU15" s="518"/>
      <c r="FV15" s="518"/>
      <c r="FW15" s="518"/>
      <c r="FX15" s="518"/>
      <c r="FY15" s="518"/>
      <c r="FZ15" s="518"/>
      <c r="GA15" s="518"/>
      <c r="GB15" s="518"/>
      <c r="GC15" s="518"/>
      <c r="GD15" s="518"/>
      <c r="GE15" s="518"/>
      <c r="GF15" s="518"/>
      <c r="GG15" s="518"/>
      <c r="GH15" s="518"/>
      <c r="GI15" s="518"/>
      <c r="GJ15" s="518"/>
      <c r="GK15" s="518"/>
      <c r="GL15" s="518"/>
      <c r="GM15" s="518"/>
      <c r="GN15" s="518"/>
      <c r="GO15" s="518"/>
      <c r="GP15" s="518"/>
      <c r="GQ15" s="518"/>
      <c r="GR15" s="518"/>
      <c r="GS15" s="518"/>
      <c r="GT15" s="518"/>
      <c r="GU15" s="518"/>
      <c r="GV15" s="518"/>
      <c r="GW15" s="518"/>
      <c r="GX15" s="518"/>
      <c r="GY15" s="518"/>
      <c r="GZ15" s="518"/>
      <c r="HA15" s="518"/>
      <c r="HB15" s="518"/>
      <c r="HC15" s="518"/>
      <c r="HD15" s="518"/>
      <c r="HE15" s="518"/>
      <c r="HF15" s="518"/>
      <c r="HG15" s="518"/>
      <c r="HH15" s="518"/>
      <c r="HI15" s="518"/>
      <c r="HJ15" s="518"/>
      <c r="HK15" s="518"/>
      <c r="HL15" s="518"/>
      <c r="HM15" s="518"/>
      <c r="HN15" s="518"/>
      <c r="HO15" s="518"/>
      <c r="HP15" s="518"/>
      <c r="HQ15" s="518"/>
      <c r="HR15" s="518"/>
      <c r="HS15" s="518"/>
      <c r="HT15" s="518"/>
      <c r="HU15" s="518"/>
      <c r="HV15" s="518"/>
      <c r="HW15" s="518"/>
      <c r="HX15" s="518"/>
      <c r="HY15" s="518"/>
      <c r="HZ15" s="518"/>
      <c r="IA15" s="518"/>
      <c r="IB15" s="518"/>
      <c r="IC15" s="518"/>
      <c r="ID15" s="518"/>
      <c r="IE15" s="518"/>
      <c r="IF15" s="518"/>
      <c r="IG15" s="518"/>
      <c r="IH15" s="518"/>
      <c r="II15" s="518"/>
      <c r="IJ15" s="518"/>
      <c r="IK15" s="518"/>
      <c r="IL15" s="518"/>
      <c r="IM15" s="518"/>
      <c r="IN15" s="518"/>
      <c r="IO15" s="518"/>
      <c r="IP15" s="518"/>
      <c r="IQ15" s="518"/>
      <c r="IR15" s="518"/>
      <c r="IS15" s="518"/>
      <c r="IT15" s="518"/>
      <c r="IU15" s="518"/>
      <c r="IV15" s="518"/>
      <c r="IW15" s="518"/>
      <c r="IX15" s="518"/>
      <c r="IY15" s="518"/>
      <c r="IZ15" s="518"/>
      <c r="JA15" s="518"/>
      <c r="JB15" s="518"/>
      <c r="JC15" s="518"/>
      <c r="JD15" s="518"/>
      <c r="JE15" s="518"/>
      <c r="JF15" s="518"/>
      <c r="JG15" s="518"/>
      <c r="JH15" s="518"/>
      <c r="JI15" s="518"/>
      <c r="JJ15" s="518"/>
      <c r="JK15" s="518"/>
      <c r="JL15" s="518"/>
      <c r="JM15" s="518"/>
      <c r="JN15" s="518"/>
      <c r="JO15" s="518"/>
      <c r="JP15" s="518"/>
      <c r="JQ15" s="518"/>
      <c r="JR15" s="518"/>
      <c r="JS15" s="518"/>
      <c r="JT15" s="518"/>
      <c r="JU15" s="518"/>
      <c r="JV15" s="518"/>
      <c r="JW15" s="518"/>
      <c r="JX15" s="518"/>
      <c r="JY15" s="518"/>
      <c r="JZ15" s="518"/>
      <c r="KA15" s="518"/>
      <c r="KB15" s="518"/>
      <c r="KC15" s="518"/>
      <c r="KD15" s="518"/>
      <c r="KE15" s="518"/>
      <c r="KF15" s="518"/>
      <c r="KG15" s="518"/>
      <c r="KH15" s="518"/>
      <c r="KI15" s="518"/>
      <c r="KJ15" s="518"/>
      <c r="KK15" s="518"/>
      <c r="KL15" s="518"/>
      <c r="KM15" s="518"/>
      <c r="KN15" s="518"/>
      <c r="KO15" s="518"/>
      <c r="KP15" s="518"/>
      <c r="KQ15" s="518"/>
      <c r="KR15" s="518"/>
      <c r="KS15" s="518"/>
      <c r="KT15" s="518"/>
      <c r="KU15" s="518"/>
      <c r="KV15" s="518"/>
      <c r="KW15" s="518"/>
      <c r="KX15" s="518"/>
      <c r="KY15" s="518"/>
      <c r="KZ15" s="518"/>
      <c r="LA15" s="518"/>
      <c r="LB15" s="518"/>
      <c r="LC15" s="518"/>
      <c r="LD15" s="518"/>
      <c r="LE15" s="518"/>
      <c r="LF15" s="518"/>
      <c r="LG15" s="518"/>
      <c r="LH15" s="518"/>
      <c r="LI15" s="518"/>
      <c r="LJ15" s="518"/>
      <c r="LK15" s="518"/>
      <c r="LL15" s="518"/>
      <c r="LM15" s="518"/>
      <c r="LN15" s="518"/>
      <c r="LO15" s="518"/>
      <c r="LP15" s="518"/>
      <c r="LQ15" s="518"/>
      <c r="LR15" s="518"/>
      <c r="LS15" s="518"/>
      <c r="LT15" s="518"/>
      <c r="LU15" s="518"/>
      <c r="LV15" s="518"/>
      <c r="LW15" s="518"/>
      <c r="LX15" s="518"/>
      <c r="LY15" s="518"/>
      <c r="LZ15" s="518"/>
      <c r="MA15" s="518"/>
      <c r="MB15" s="518"/>
      <c r="MC15" s="518"/>
      <c r="MD15" s="518"/>
      <c r="ME15" s="518"/>
      <c r="MF15" s="518"/>
      <c r="MG15" s="518"/>
      <c r="MH15" s="518"/>
      <c r="MI15" s="518"/>
      <c r="MJ15" s="518"/>
      <c r="MK15" s="518"/>
      <c r="ML15" s="518"/>
      <c r="MM15" s="518"/>
      <c r="MN15" s="518"/>
      <c r="MO15" s="518"/>
      <c r="MP15" s="518"/>
      <c r="MQ15" s="518"/>
      <c r="MR15" s="518"/>
      <c r="MS15" s="518"/>
      <c r="MT15" s="518"/>
      <c r="MU15" s="518"/>
      <c r="MV15" s="518"/>
      <c r="MW15" s="518"/>
      <c r="MX15" s="518"/>
      <c r="MY15" s="518"/>
      <c r="MZ15" s="518"/>
      <c r="NA15" s="518"/>
      <c r="NB15" s="518"/>
      <c r="NC15" s="518"/>
      <c r="ND15" s="518"/>
      <c r="NE15" s="518"/>
      <c r="NF15" s="518"/>
      <c r="NG15" s="518"/>
      <c r="NH15" s="518"/>
      <c r="NI15" s="518"/>
      <c r="NJ15" s="518"/>
      <c r="NK15" s="518"/>
      <c r="NL15" s="518"/>
      <c r="NM15" s="518"/>
      <c r="NN15" s="518"/>
      <c r="NO15" s="518"/>
      <c r="NP15" s="518"/>
      <c r="NQ15" s="518"/>
      <c r="NR15" s="518"/>
      <c r="NS15" s="518"/>
      <c r="NT15" s="518"/>
      <c r="NU15" s="518"/>
      <c r="NV15" s="518"/>
      <c r="NW15" s="518"/>
      <c r="NX15" s="518"/>
      <c r="NY15" s="518"/>
      <c r="NZ15" s="518"/>
      <c r="OA15" s="518"/>
      <c r="OB15" s="518"/>
      <c r="OC15" s="518"/>
      <c r="OD15" s="518"/>
      <c r="OE15" s="518"/>
      <c r="OF15" s="518"/>
      <c r="OG15" s="518"/>
      <c r="OH15" s="518"/>
      <c r="OI15" s="518"/>
      <c r="OJ15" s="518"/>
      <c r="OK15" s="518"/>
      <c r="OL15" s="518"/>
      <c r="OM15" s="518"/>
      <c r="ON15" s="518"/>
      <c r="OO15" s="518"/>
      <c r="OP15" s="518"/>
      <c r="OQ15" s="518"/>
      <c r="OR15" s="518"/>
      <c r="OS15" s="518"/>
      <c r="OT15" s="518"/>
      <c r="OU15" s="518"/>
      <c r="OV15" s="518"/>
      <c r="OW15" s="518"/>
      <c r="OX15" s="518"/>
      <c r="OY15" s="518"/>
      <c r="OZ15" s="518"/>
      <c r="PA15" s="518"/>
      <c r="PB15" s="518"/>
      <c r="PC15" s="518"/>
      <c r="PD15" s="518"/>
      <c r="PE15" s="518"/>
      <c r="PF15" s="518"/>
      <c r="PG15" s="518"/>
      <c r="PH15" s="518"/>
      <c r="PI15" s="518"/>
      <c r="PJ15" s="518"/>
      <c r="PK15" s="518"/>
      <c r="PL15" s="518"/>
      <c r="PM15" s="518"/>
      <c r="PN15" s="518"/>
      <c r="PO15" s="518"/>
      <c r="PP15" s="518"/>
      <c r="PQ15" s="518"/>
      <c r="PR15" s="518"/>
      <c r="PS15" s="518"/>
      <c r="PT15" s="518"/>
      <c r="PU15" s="518"/>
      <c r="PV15" s="518"/>
      <c r="PW15" s="518"/>
      <c r="PX15" s="518"/>
      <c r="PY15" s="518"/>
      <c r="PZ15" s="518"/>
      <c r="QA15" s="518"/>
      <c r="QB15" s="518"/>
      <c r="QC15" s="518"/>
      <c r="QD15" s="518"/>
      <c r="QE15" s="518"/>
      <c r="QF15" s="518"/>
      <c r="QG15" s="518"/>
      <c r="QH15" s="518"/>
      <c r="QI15" s="518"/>
      <c r="QJ15" s="518"/>
      <c r="QK15" s="518"/>
      <c r="QL15" s="518"/>
      <c r="QM15" s="518"/>
      <c r="QN15" s="518"/>
      <c r="QO15" s="518"/>
      <c r="QP15" s="518"/>
      <c r="QQ15" s="518"/>
      <c r="QR15" s="518"/>
      <c r="QS15" s="518"/>
      <c r="QT15" s="518"/>
      <c r="QU15" s="518"/>
      <c r="QV15" s="518"/>
      <c r="QW15" s="518"/>
      <c r="QX15" s="518"/>
      <c r="QY15" s="518"/>
      <c r="QZ15" s="518"/>
      <c r="RA15" s="518"/>
      <c r="RB15" s="518"/>
      <c r="RC15" s="518"/>
      <c r="RD15" s="518"/>
      <c r="RE15" s="518"/>
      <c r="RF15" s="518"/>
      <c r="RG15" s="518"/>
      <c r="RH15" s="518"/>
      <c r="RI15" s="518"/>
      <c r="RJ15" s="518"/>
      <c r="RK15" s="518"/>
      <c r="RL15" s="518"/>
      <c r="RM15" s="518"/>
      <c r="RN15" s="518"/>
      <c r="RO15" s="518"/>
      <c r="RP15" s="518"/>
      <c r="RQ15" s="518"/>
      <c r="RR15" s="518"/>
      <c r="RS15" s="518"/>
      <c r="RT15" s="518"/>
      <c r="RU15" s="518"/>
      <c r="RV15" s="518"/>
      <c r="RW15" s="518"/>
      <c r="RX15" s="518"/>
      <c r="RY15" s="518"/>
      <c r="RZ15" s="518"/>
      <c r="SA15" s="518"/>
      <c r="SB15" s="518"/>
      <c r="SC15" s="518"/>
      <c r="SD15" s="518"/>
      <c r="SE15" s="518"/>
      <c r="SF15" s="518"/>
      <c r="SG15" s="518"/>
      <c r="SH15" s="518"/>
      <c r="SI15" s="518"/>
      <c r="SJ15" s="518"/>
      <c r="SK15" s="518"/>
      <c r="SL15" s="518"/>
      <c r="SM15" s="518"/>
      <c r="SN15" s="518"/>
      <c r="SO15" s="518"/>
      <c r="SP15" s="518"/>
      <c r="SQ15" s="518"/>
      <c r="SR15" s="518"/>
      <c r="SS15" s="518"/>
      <c r="ST15" s="518"/>
      <c r="SU15" s="518"/>
      <c r="SV15" s="518"/>
      <c r="SW15" s="518"/>
      <c r="SX15" s="518"/>
      <c r="SY15" s="518"/>
      <c r="SZ15" s="518"/>
      <c r="TA15" s="518"/>
      <c r="TB15" s="518"/>
      <c r="TC15" s="518"/>
      <c r="TD15" s="518"/>
      <c r="TE15" s="518"/>
      <c r="TF15" s="518"/>
      <c r="TG15" s="518"/>
      <c r="TH15" s="518"/>
      <c r="TI15" s="518"/>
      <c r="TJ15" s="518"/>
      <c r="TK15" s="518"/>
      <c r="TL15" s="518"/>
      <c r="TM15" s="518"/>
      <c r="TN15" s="518"/>
      <c r="TO15" s="518"/>
      <c r="TP15" s="518"/>
      <c r="TQ15" s="518"/>
      <c r="TR15" s="518"/>
      <c r="TS15" s="518"/>
      <c r="TT15" s="518"/>
      <c r="TU15" s="518"/>
      <c r="TV15" s="518"/>
      <c r="TW15" s="518"/>
      <c r="TX15" s="518"/>
      <c r="TY15" s="518"/>
      <c r="TZ15" s="518"/>
      <c r="UA15" s="518"/>
      <c r="UB15" s="518"/>
      <c r="UC15" s="518"/>
      <c r="UD15" s="518"/>
      <c r="UE15" s="518"/>
      <c r="UF15" s="518"/>
      <c r="UG15" s="518"/>
      <c r="UH15" s="518"/>
      <c r="UI15" s="518"/>
      <c r="UJ15" s="518"/>
      <c r="UK15" s="518"/>
      <c r="UL15" s="518"/>
      <c r="UM15" s="518"/>
      <c r="UN15" s="518"/>
      <c r="UO15" s="518"/>
      <c r="UP15" s="518"/>
      <c r="UQ15" s="518"/>
      <c r="UR15" s="518"/>
      <c r="US15" s="518"/>
      <c r="UT15" s="518"/>
      <c r="UU15" s="518"/>
      <c r="UV15" s="518"/>
      <c r="UW15" s="518"/>
      <c r="UX15" s="518"/>
      <c r="UY15" s="518"/>
      <c r="UZ15" s="518"/>
      <c r="VA15" s="518"/>
      <c r="VB15" s="518"/>
      <c r="VC15" s="518"/>
      <c r="VD15" s="518"/>
      <c r="VE15" s="518"/>
      <c r="VF15" s="518"/>
      <c r="VG15" s="518"/>
      <c r="VH15" s="518"/>
      <c r="VI15" s="518"/>
      <c r="VJ15" s="518"/>
      <c r="VK15" s="518"/>
      <c r="VL15" s="518"/>
      <c r="VM15" s="518"/>
      <c r="VN15" s="518"/>
      <c r="VO15" s="518"/>
      <c r="VP15" s="518"/>
      <c r="VQ15" s="518"/>
      <c r="VR15" s="518"/>
      <c r="VS15" s="518"/>
      <c r="VT15" s="518"/>
      <c r="VU15" s="518"/>
      <c r="VV15" s="518"/>
      <c r="VW15" s="518"/>
      <c r="VX15" s="518"/>
      <c r="VY15" s="518"/>
      <c r="VZ15" s="518"/>
      <c r="WA15" s="518"/>
      <c r="WB15" s="518"/>
      <c r="WC15" s="518"/>
      <c r="WD15" s="518"/>
      <c r="WE15" s="518"/>
      <c r="WF15" s="518"/>
      <c r="WG15" s="518"/>
      <c r="WH15" s="518"/>
      <c r="WI15" s="518"/>
      <c r="WJ15" s="518"/>
      <c r="WK15" s="518"/>
      <c r="WL15" s="518"/>
      <c r="WM15" s="518"/>
      <c r="WN15" s="518"/>
      <c r="WO15" s="518"/>
      <c r="WP15" s="518"/>
      <c r="WQ15" s="518"/>
      <c r="WR15" s="518"/>
      <c r="WS15" s="518"/>
      <c r="WT15" s="518"/>
      <c r="WU15" s="518"/>
      <c r="WV15" s="518"/>
      <c r="WW15" s="518"/>
      <c r="WX15" s="518"/>
      <c r="WY15" s="518"/>
      <c r="WZ15" s="518"/>
      <c r="XA15" s="518"/>
      <c r="XB15" s="518"/>
      <c r="XC15" s="518"/>
      <c r="XD15" s="518"/>
      <c r="XE15" s="518"/>
      <c r="XF15" s="518"/>
      <c r="XG15" s="518"/>
      <c r="XH15" s="518"/>
      <c r="XI15" s="518"/>
      <c r="XJ15" s="518"/>
      <c r="XK15" s="518"/>
      <c r="XL15" s="518"/>
      <c r="XM15" s="518"/>
      <c r="XN15" s="518"/>
      <c r="XO15" s="518"/>
      <c r="XP15" s="518"/>
      <c r="XQ15" s="518"/>
      <c r="XR15" s="518"/>
      <c r="XS15" s="518"/>
      <c r="XT15" s="518"/>
      <c r="XU15" s="518"/>
      <c r="XV15" s="518"/>
      <c r="XW15" s="518"/>
      <c r="XX15" s="518"/>
      <c r="XY15" s="518"/>
      <c r="XZ15" s="518"/>
      <c r="YA15" s="518"/>
      <c r="YB15" s="518"/>
      <c r="YC15" s="518"/>
      <c r="YD15" s="518"/>
      <c r="YE15" s="518"/>
      <c r="YF15" s="518"/>
      <c r="YG15" s="518"/>
      <c r="YH15" s="518"/>
    </row>
    <row r="16" spans="1:658" s="83" customFormat="1" ht="22.5" customHeight="1" x14ac:dyDescent="0.25">
      <c r="A16" s="115" t="s">
        <v>21</v>
      </c>
      <c r="B16" s="116"/>
      <c r="C16" s="117"/>
      <c r="D16" s="109"/>
      <c r="E16" s="110"/>
      <c r="F16" s="114"/>
      <c r="G16" s="104"/>
      <c r="H16" s="85"/>
      <c r="I16" s="85"/>
      <c r="J16" s="85"/>
      <c r="K16" s="85"/>
      <c r="L16" s="85"/>
      <c r="M16" s="85"/>
      <c r="N16" s="85"/>
      <c r="O16" s="85"/>
      <c r="P16" s="85"/>
      <c r="Q16" s="85"/>
      <c r="R16" s="85"/>
      <c r="S16" s="85"/>
      <c r="T16" s="85"/>
      <c r="U16" s="85"/>
      <c r="V16" s="85"/>
      <c r="W16" s="85"/>
      <c r="X16" s="85"/>
      <c r="Y16" s="518"/>
      <c r="Z16" s="518"/>
      <c r="AA16" s="518"/>
      <c r="AB16" s="518"/>
      <c r="AC16" s="518"/>
      <c r="AD16" s="518"/>
      <c r="AE16" s="518"/>
      <c r="AF16" s="518"/>
      <c r="AG16" s="518"/>
      <c r="AH16" s="518"/>
      <c r="AI16" s="518"/>
      <c r="AJ16" s="518"/>
      <c r="AK16" s="518"/>
      <c r="AL16" s="518"/>
      <c r="AM16" s="518"/>
      <c r="AN16" s="518"/>
      <c r="AO16" s="518"/>
      <c r="AP16" s="518"/>
      <c r="AQ16" s="518"/>
      <c r="AR16" s="518"/>
      <c r="AS16" s="518"/>
      <c r="AT16" s="518"/>
      <c r="AU16" s="518"/>
      <c r="AV16" s="518"/>
      <c r="AW16" s="518"/>
      <c r="AX16" s="518"/>
      <c r="AY16" s="518"/>
      <c r="AZ16" s="518"/>
      <c r="BA16" s="518"/>
      <c r="BB16" s="518"/>
      <c r="BC16" s="518"/>
      <c r="BD16" s="518"/>
      <c r="BE16" s="518"/>
      <c r="BF16" s="518"/>
      <c r="BG16" s="518"/>
      <c r="BH16" s="518"/>
      <c r="BI16" s="518"/>
      <c r="BJ16" s="518"/>
      <c r="BK16" s="518"/>
      <c r="BL16" s="518"/>
      <c r="BM16" s="518"/>
      <c r="BN16" s="518"/>
      <c r="BO16" s="518"/>
      <c r="BP16" s="518"/>
      <c r="BQ16" s="518"/>
      <c r="BR16" s="518"/>
      <c r="BS16" s="518"/>
      <c r="BT16" s="518"/>
      <c r="BU16" s="518"/>
      <c r="BV16" s="518"/>
      <c r="BW16" s="518"/>
      <c r="BX16" s="518"/>
      <c r="BY16" s="518"/>
      <c r="BZ16" s="518"/>
      <c r="CA16" s="518"/>
      <c r="CB16" s="518"/>
      <c r="CC16" s="518"/>
      <c r="CD16" s="518"/>
      <c r="CE16" s="518"/>
      <c r="CF16" s="518"/>
      <c r="CG16" s="518"/>
      <c r="CH16" s="518"/>
      <c r="CI16" s="518"/>
      <c r="CJ16" s="518"/>
      <c r="CK16" s="518"/>
      <c r="CL16" s="518"/>
      <c r="CM16" s="518"/>
      <c r="CN16" s="518"/>
      <c r="CO16" s="518"/>
      <c r="CP16" s="518"/>
      <c r="CQ16" s="518"/>
      <c r="CR16" s="518"/>
      <c r="CS16" s="518"/>
      <c r="CT16" s="518"/>
      <c r="CU16" s="518"/>
      <c r="CV16" s="518"/>
      <c r="CW16" s="518"/>
      <c r="CX16" s="518"/>
      <c r="CY16" s="518"/>
      <c r="CZ16" s="518"/>
      <c r="DA16" s="518"/>
      <c r="DB16" s="518"/>
      <c r="DC16" s="518"/>
      <c r="DD16" s="518"/>
      <c r="DE16" s="518"/>
      <c r="DF16" s="518"/>
      <c r="DG16" s="518"/>
      <c r="DH16" s="518"/>
      <c r="DI16" s="518"/>
      <c r="DJ16" s="518"/>
      <c r="DK16" s="518"/>
      <c r="DL16" s="518"/>
      <c r="DM16" s="518"/>
      <c r="DN16" s="518"/>
      <c r="DO16" s="518"/>
      <c r="DP16" s="518"/>
      <c r="DQ16" s="518"/>
      <c r="DR16" s="518"/>
      <c r="DS16" s="518"/>
      <c r="DT16" s="518"/>
      <c r="DU16" s="518"/>
      <c r="DV16" s="518"/>
      <c r="DW16" s="518"/>
      <c r="DX16" s="518"/>
      <c r="DY16" s="518"/>
      <c r="DZ16" s="518"/>
      <c r="EA16" s="518"/>
      <c r="EB16" s="518"/>
      <c r="EC16" s="518"/>
      <c r="ED16" s="518"/>
      <c r="EE16" s="518"/>
      <c r="EF16" s="518"/>
      <c r="EG16" s="518"/>
      <c r="EH16" s="518"/>
      <c r="EI16" s="518"/>
      <c r="EJ16" s="518"/>
      <c r="EK16" s="518"/>
      <c r="EL16" s="518"/>
      <c r="EM16" s="518"/>
      <c r="EN16" s="518"/>
      <c r="EO16" s="518"/>
      <c r="EP16" s="518"/>
      <c r="EQ16" s="518"/>
      <c r="ER16" s="518"/>
      <c r="ES16" s="518"/>
      <c r="ET16" s="518"/>
      <c r="EU16" s="518"/>
      <c r="EV16" s="518"/>
      <c r="EW16" s="518"/>
      <c r="EX16" s="518"/>
      <c r="EY16" s="518"/>
      <c r="EZ16" s="518"/>
      <c r="FA16" s="518"/>
      <c r="FB16" s="518"/>
      <c r="FC16" s="518"/>
      <c r="FD16" s="518"/>
      <c r="FE16" s="518"/>
      <c r="FF16" s="518"/>
      <c r="FG16" s="518"/>
      <c r="FH16" s="518"/>
      <c r="FI16" s="518"/>
      <c r="FJ16" s="518"/>
      <c r="FK16" s="518"/>
      <c r="FL16" s="518"/>
      <c r="FM16" s="518"/>
      <c r="FN16" s="518"/>
      <c r="FO16" s="518"/>
      <c r="FP16" s="518"/>
      <c r="FQ16" s="518"/>
      <c r="FR16" s="518"/>
      <c r="FS16" s="518"/>
      <c r="FT16" s="518"/>
      <c r="FU16" s="518"/>
      <c r="FV16" s="518"/>
      <c r="FW16" s="518"/>
      <c r="FX16" s="518"/>
      <c r="FY16" s="518"/>
      <c r="FZ16" s="518"/>
      <c r="GA16" s="518"/>
      <c r="GB16" s="518"/>
      <c r="GC16" s="518"/>
      <c r="GD16" s="518"/>
      <c r="GE16" s="518"/>
      <c r="GF16" s="518"/>
      <c r="GG16" s="518"/>
      <c r="GH16" s="518"/>
      <c r="GI16" s="518"/>
      <c r="GJ16" s="518"/>
      <c r="GK16" s="518"/>
      <c r="GL16" s="518"/>
      <c r="GM16" s="518"/>
      <c r="GN16" s="518"/>
      <c r="GO16" s="518"/>
      <c r="GP16" s="518"/>
      <c r="GQ16" s="518"/>
      <c r="GR16" s="518"/>
      <c r="GS16" s="518"/>
      <c r="GT16" s="518"/>
      <c r="GU16" s="518"/>
      <c r="GV16" s="518"/>
      <c r="GW16" s="518"/>
      <c r="GX16" s="518"/>
      <c r="GY16" s="518"/>
      <c r="GZ16" s="518"/>
      <c r="HA16" s="518"/>
      <c r="HB16" s="518"/>
      <c r="HC16" s="518"/>
      <c r="HD16" s="518"/>
      <c r="HE16" s="518"/>
      <c r="HF16" s="518"/>
      <c r="HG16" s="518"/>
      <c r="HH16" s="518"/>
      <c r="HI16" s="518"/>
      <c r="HJ16" s="518"/>
      <c r="HK16" s="518"/>
      <c r="HL16" s="518"/>
      <c r="HM16" s="518"/>
      <c r="HN16" s="518"/>
      <c r="HO16" s="518"/>
      <c r="HP16" s="518"/>
      <c r="HQ16" s="518"/>
      <c r="HR16" s="518"/>
      <c r="HS16" s="518"/>
      <c r="HT16" s="518"/>
      <c r="HU16" s="518"/>
      <c r="HV16" s="518"/>
      <c r="HW16" s="518"/>
      <c r="HX16" s="518"/>
      <c r="HY16" s="518"/>
      <c r="HZ16" s="518"/>
      <c r="IA16" s="518"/>
      <c r="IB16" s="518"/>
      <c r="IC16" s="518"/>
      <c r="ID16" s="518"/>
      <c r="IE16" s="518"/>
      <c r="IF16" s="518"/>
      <c r="IG16" s="518"/>
      <c r="IH16" s="518"/>
      <c r="II16" s="518"/>
      <c r="IJ16" s="518"/>
      <c r="IK16" s="518"/>
      <c r="IL16" s="518"/>
      <c r="IM16" s="518"/>
      <c r="IN16" s="518"/>
      <c r="IO16" s="518"/>
      <c r="IP16" s="518"/>
      <c r="IQ16" s="518"/>
      <c r="IR16" s="518"/>
      <c r="IS16" s="518"/>
      <c r="IT16" s="518"/>
      <c r="IU16" s="518"/>
      <c r="IV16" s="518"/>
      <c r="IW16" s="518"/>
      <c r="IX16" s="518"/>
      <c r="IY16" s="518"/>
      <c r="IZ16" s="518"/>
      <c r="JA16" s="518"/>
      <c r="JB16" s="518"/>
      <c r="JC16" s="518"/>
      <c r="JD16" s="518"/>
      <c r="JE16" s="518"/>
      <c r="JF16" s="518"/>
      <c r="JG16" s="518"/>
      <c r="JH16" s="518"/>
      <c r="JI16" s="518"/>
      <c r="JJ16" s="518"/>
      <c r="JK16" s="518"/>
      <c r="JL16" s="518"/>
      <c r="JM16" s="518"/>
      <c r="JN16" s="518"/>
      <c r="JO16" s="518"/>
      <c r="JP16" s="518"/>
      <c r="JQ16" s="518"/>
      <c r="JR16" s="518"/>
      <c r="JS16" s="518"/>
      <c r="JT16" s="518"/>
      <c r="JU16" s="518"/>
      <c r="JV16" s="518"/>
      <c r="JW16" s="518"/>
      <c r="JX16" s="518"/>
      <c r="JY16" s="518"/>
      <c r="JZ16" s="518"/>
      <c r="KA16" s="518"/>
      <c r="KB16" s="518"/>
      <c r="KC16" s="518"/>
      <c r="KD16" s="518"/>
      <c r="KE16" s="518"/>
      <c r="KF16" s="518"/>
      <c r="KG16" s="518"/>
      <c r="KH16" s="518"/>
      <c r="KI16" s="518"/>
      <c r="KJ16" s="518"/>
      <c r="KK16" s="518"/>
      <c r="KL16" s="518"/>
      <c r="KM16" s="518"/>
      <c r="KN16" s="518"/>
      <c r="KO16" s="518"/>
      <c r="KP16" s="518"/>
      <c r="KQ16" s="518"/>
      <c r="KR16" s="518"/>
      <c r="KS16" s="518"/>
      <c r="KT16" s="518"/>
      <c r="KU16" s="518"/>
      <c r="KV16" s="518"/>
      <c r="KW16" s="518"/>
      <c r="KX16" s="518"/>
      <c r="KY16" s="518"/>
      <c r="KZ16" s="518"/>
      <c r="LA16" s="518"/>
      <c r="LB16" s="518"/>
      <c r="LC16" s="518"/>
      <c r="LD16" s="518"/>
      <c r="LE16" s="518"/>
      <c r="LF16" s="518"/>
      <c r="LG16" s="518"/>
      <c r="LH16" s="518"/>
      <c r="LI16" s="518"/>
      <c r="LJ16" s="518"/>
      <c r="LK16" s="518"/>
      <c r="LL16" s="518"/>
      <c r="LM16" s="518"/>
      <c r="LN16" s="518"/>
      <c r="LO16" s="518"/>
      <c r="LP16" s="518"/>
      <c r="LQ16" s="518"/>
      <c r="LR16" s="518"/>
      <c r="LS16" s="518"/>
      <c r="LT16" s="518"/>
      <c r="LU16" s="518"/>
      <c r="LV16" s="518"/>
      <c r="LW16" s="518"/>
      <c r="LX16" s="518"/>
      <c r="LY16" s="518"/>
      <c r="LZ16" s="518"/>
      <c r="MA16" s="518"/>
      <c r="MB16" s="518"/>
      <c r="MC16" s="518"/>
      <c r="MD16" s="518"/>
      <c r="ME16" s="518"/>
      <c r="MF16" s="518"/>
      <c r="MG16" s="518"/>
      <c r="MH16" s="518"/>
      <c r="MI16" s="518"/>
      <c r="MJ16" s="518"/>
      <c r="MK16" s="518"/>
      <c r="ML16" s="518"/>
      <c r="MM16" s="518"/>
      <c r="MN16" s="518"/>
      <c r="MO16" s="518"/>
      <c r="MP16" s="518"/>
      <c r="MQ16" s="518"/>
      <c r="MR16" s="518"/>
      <c r="MS16" s="518"/>
      <c r="MT16" s="518"/>
      <c r="MU16" s="518"/>
      <c r="MV16" s="518"/>
      <c r="MW16" s="518"/>
      <c r="MX16" s="518"/>
      <c r="MY16" s="518"/>
      <c r="MZ16" s="518"/>
      <c r="NA16" s="518"/>
      <c r="NB16" s="518"/>
      <c r="NC16" s="518"/>
      <c r="ND16" s="518"/>
      <c r="NE16" s="518"/>
      <c r="NF16" s="518"/>
      <c r="NG16" s="518"/>
      <c r="NH16" s="518"/>
      <c r="NI16" s="518"/>
      <c r="NJ16" s="518"/>
      <c r="NK16" s="518"/>
      <c r="NL16" s="518"/>
      <c r="NM16" s="518"/>
      <c r="NN16" s="518"/>
      <c r="NO16" s="518"/>
      <c r="NP16" s="518"/>
      <c r="NQ16" s="518"/>
      <c r="NR16" s="518"/>
      <c r="NS16" s="518"/>
      <c r="NT16" s="518"/>
      <c r="NU16" s="518"/>
      <c r="NV16" s="518"/>
      <c r="NW16" s="518"/>
      <c r="NX16" s="518"/>
      <c r="NY16" s="518"/>
      <c r="NZ16" s="518"/>
      <c r="OA16" s="518"/>
      <c r="OB16" s="518"/>
      <c r="OC16" s="518"/>
      <c r="OD16" s="518"/>
      <c r="OE16" s="518"/>
      <c r="OF16" s="518"/>
      <c r="OG16" s="518"/>
      <c r="OH16" s="518"/>
      <c r="OI16" s="518"/>
      <c r="OJ16" s="518"/>
      <c r="OK16" s="518"/>
      <c r="OL16" s="518"/>
      <c r="OM16" s="518"/>
      <c r="ON16" s="518"/>
      <c r="OO16" s="518"/>
      <c r="OP16" s="518"/>
      <c r="OQ16" s="518"/>
      <c r="OR16" s="518"/>
      <c r="OS16" s="518"/>
      <c r="OT16" s="518"/>
      <c r="OU16" s="518"/>
      <c r="OV16" s="518"/>
      <c r="OW16" s="518"/>
      <c r="OX16" s="518"/>
      <c r="OY16" s="518"/>
      <c r="OZ16" s="518"/>
      <c r="PA16" s="518"/>
      <c r="PB16" s="518"/>
      <c r="PC16" s="518"/>
      <c r="PD16" s="518"/>
      <c r="PE16" s="518"/>
      <c r="PF16" s="518"/>
      <c r="PG16" s="518"/>
      <c r="PH16" s="518"/>
      <c r="PI16" s="518"/>
      <c r="PJ16" s="518"/>
      <c r="PK16" s="518"/>
      <c r="PL16" s="518"/>
      <c r="PM16" s="518"/>
      <c r="PN16" s="518"/>
      <c r="PO16" s="518"/>
      <c r="PP16" s="518"/>
      <c r="PQ16" s="518"/>
      <c r="PR16" s="518"/>
      <c r="PS16" s="518"/>
      <c r="PT16" s="518"/>
      <c r="PU16" s="518"/>
      <c r="PV16" s="518"/>
      <c r="PW16" s="518"/>
      <c r="PX16" s="518"/>
      <c r="PY16" s="518"/>
      <c r="PZ16" s="518"/>
      <c r="QA16" s="518"/>
      <c r="QB16" s="518"/>
      <c r="QC16" s="518"/>
      <c r="QD16" s="518"/>
      <c r="QE16" s="518"/>
      <c r="QF16" s="518"/>
      <c r="QG16" s="518"/>
      <c r="QH16" s="518"/>
      <c r="QI16" s="518"/>
      <c r="QJ16" s="518"/>
      <c r="QK16" s="518"/>
      <c r="QL16" s="518"/>
      <c r="QM16" s="518"/>
      <c r="QN16" s="518"/>
      <c r="QO16" s="518"/>
      <c r="QP16" s="518"/>
      <c r="QQ16" s="518"/>
      <c r="QR16" s="518"/>
      <c r="QS16" s="518"/>
      <c r="QT16" s="518"/>
      <c r="QU16" s="518"/>
      <c r="QV16" s="518"/>
      <c r="QW16" s="518"/>
      <c r="QX16" s="518"/>
      <c r="QY16" s="518"/>
      <c r="QZ16" s="518"/>
      <c r="RA16" s="518"/>
      <c r="RB16" s="518"/>
      <c r="RC16" s="518"/>
      <c r="RD16" s="518"/>
      <c r="RE16" s="518"/>
      <c r="RF16" s="518"/>
      <c r="RG16" s="518"/>
      <c r="RH16" s="518"/>
      <c r="RI16" s="518"/>
      <c r="RJ16" s="518"/>
      <c r="RK16" s="518"/>
      <c r="RL16" s="518"/>
      <c r="RM16" s="518"/>
      <c r="RN16" s="518"/>
      <c r="RO16" s="518"/>
      <c r="RP16" s="518"/>
      <c r="RQ16" s="518"/>
      <c r="RR16" s="518"/>
      <c r="RS16" s="518"/>
      <c r="RT16" s="518"/>
      <c r="RU16" s="518"/>
      <c r="RV16" s="518"/>
      <c r="RW16" s="518"/>
      <c r="RX16" s="518"/>
      <c r="RY16" s="518"/>
      <c r="RZ16" s="518"/>
      <c r="SA16" s="518"/>
      <c r="SB16" s="518"/>
      <c r="SC16" s="518"/>
      <c r="SD16" s="518"/>
      <c r="SE16" s="518"/>
      <c r="SF16" s="518"/>
      <c r="SG16" s="518"/>
      <c r="SH16" s="518"/>
      <c r="SI16" s="518"/>
      <c r="SJ16" s="518"/>
      <c r="SK16" s="518"/>
      <c r="SL16" s="518"/>
      <c r="SM16" s="518"/>
      <c r="SN16" s="518"/>
      <c r="SO16" s="518"/>
      <c r="SP16" s="518"/>
      <c r="SQ16" s="518"/>
      <c r="SR16" s="518"/>
      <c r="SS16" s="518"/>
      <c r="ST16" s="518"/>
      <c r="SU16" s="518"/>
      <c r="SV16" s="518"/>
      <c r="SW16" s="518"/>
      <c r="SX16" s="518"/>
      <c r="SY16" s="518"/>
      <c r="SZ16" s="518"/>
      <c r="TA16" s="518"/>
      <c r="TB16" s="518"/>
      <c r="TC16" s="518"/>
      <c r="TD16" s="518"/>
      <c r="TE16" s="518"/>
      <c r="TF16" s="518"/>
      <c r="TG16" s="518"/>
      <c r="TH16" s="518"/>
      <c r="TI16" s="518"/>
      <c r="TJ16" s="518"/>
      <c r="TK16" s="518"/>
      <c r="TL16" s="518"/>
      <c r="TM16" s="518"/>
      <c r="TN16" s="518"/>
      <c r="TO16" s="518"/>
      <c r="TP16" s="518"/>
      <c r="TQ16" s="518"/>
      <c r="TR16" s="518"/>
      <c r="TS16" s="518"/>
      <c r="TT16" s="518"/>
      <c r="TU16" s="518"/>
      <c r="TV16" s="518"/>
      <c r="TW16" s="518"/>
      <c r="TX16" s="518"/>
      <c r="TY16" s="518"/>
      <c r="TZ16" s="518"/>
      <c r="UA16" s="518"/>
      <c r="UB16" s="518"/>
      <c r="UC16" s="518"/>
      <c r="UD16" s="518"/>
      <c r="UE16" s="518"/>
      <c r="UF16" s="518"/>
      <c r="UG16" s="518"/>
      <c r="UH16" s="518"/>
      <c r="UI16" s="518"/>
      <c r="UJ16" s="518"/>
      <c r="UK16" s="518"/>
      <c r="UL16" s="518"/>
      <c r="UM16" s="518"/>
      <c r="UN16" s="518"/>
      <c r="UO16" s="518"/>
      <c r="UP16" s="518"/>
      <c r="UQ16" s="518"/>
      <c r="UR16" s="518"/>
      <c r="US16" s="518"/>
      <c r="UT16" s="518"/>
      <c r="UU16" s="518"/>
      <c r="UV16" s="518"/>
      <c r="UW16" s="518"/>
      <c r="UX16" s="518"/>
      <c r="UY16" s="518"/>
      <c r="UZ16" s="518"/>
      <c r="VA16" s="518"/>
      <c r="VB16" s="518"/>
      <c r="VC16" s="518"/>
      <c r="VD16" s="518"/>
      <c r="VE16" s="518"/>
      <c r="VF16" s="518"/>
      <c r="VG16" s="518"/>
      <c r="VH16" s="518"/>
      <c r="VI16" s="518"/>
      <c r="VJ16" s="518"/>
      <c r="VK16" s="518"/>
      <c r="VL16" s="518"/>
      <c r="VM16" s="518"/>
      <c r="VN16" s="518"/>
      <c r="VO16" s="518"/>
      <c r="VP16" s="518"/>
      <c r="VQ16" s="518"/>
      <c r="VR16" s="518"/>
      <c r="VS16" s="518"/>
      <c r="VT16" s="518"/>
      <c r="VU16" s="518"/>
      <c r="VV16" s="518"/>
      <c r="VW16" s="518"/>
      <c r="VX16" s="518"/>
      <c r="VY16" s="518"/>
      <c r="VZ16" s="518"/>
      <c r="WA16" s="518"/>
      <c r="WB16" s="518"/>
      <c r="WC16" s="518"/>
      <c r="WD16" s="518"/>
      <c r="WE16" s="518"/>
      <c r="WF16" s="518"/>
      <c r="WG16" s="518"/>
      <c r="WH16" s="518"/>
      <c r="WI16" s="518"/>
      <c r="WJ16" s="518"/>
      <c r="WK16" s="518"/>
      <c r="WL16" s="518"/>
      <c r="WM16" s="518"/>
      <c r="WN16" s="518"/>
      <c r="WO16" s="518"/>
      <c r="WP16" s="518"/>
      <c r="WQ16" s="518"/>
      <c r="WR16" s="518"/>
      <c r="WS16" s="518"/>
      <c r="WT16" s="518"/>
      <c r="WU16" s="518"/>
      <c r="WV16" s="518"/>
      <c r="WW16" s="518"/>
      <c r="WX16" s="518"/>
      <c r="WY16" s="518"/>
      <c r="WZ16" s="518"/>
      <c r="XA16" s="518"/>
      <c r="XB16" s="518"/>
      <c r="XC16" s="518"/>
      <c r="XD16" s="518"/>
      <c r="XE16" s="518"/>
      <c r="XF16" s="518"/>
      <c r="XG16" s="518"/>
      <c r="XH16" s="518"/>
      <c r="XI16" s="518"/>
      <c r="XJ16" s="518"/>
      <c r="XK16" s="518"/>
      <c r="XL16" s="518"/>
      <c r="XM16" s="518"/>
      <c r="XN16" s="518"/>
      <c r="XO16" s="518"/>
      <c r="XP16" s="518"/>
      <c r="XQ16" s="518"/>
      <c r="XR16" s="518"/>
      <c r="XS16" s="518"/>
      <c r="XT16" s="518"/>
      <c r="XU16" s="518"/>
      <c r="XV16" s="518"/>
      <c r="XW16" s="518"/>
      <c r="XX16" s="518"/>
      <c r="XY16" s="518"/>
      <c r="XZ16" s="518"/>
      <c r="YA16" s="518"/>
      <c r="YB16" s="518"/>
      <c r="YC16" s="518"/>
      <c r="YD16" s="518"/>
      <c r="YE16" s="518"/>
      <c r="YF16" s="518"/>
      <c r="YG16" s="518"/>
      <c r="YH16" s="518"/>
    </row>
    <row r="17" spans="1:658" s="83" customFormat="1" ht="22.5" customHeight="1" x14ac:dyDescent="0.25">
      <c r="A17" s="115" t="s">
        <v>22</v>
      </c>
      <c r="B17" s="116"/>
      <c r="C17" s="117"/>
      <c r="D17" s="109"/>
      <c r="E17" s="110"/>
      <c r="F17" s="114"/>
      <c r="G17" s="104"/>
      <c r="H17" s="85"/>
      <c r="I17" s="85"/>
      <c r="J17" s="85"/>
      <c r="K17" s="85"/>
      <c r="L17" s="85"/>
      <c r="M17" s="85"/>
      <c r="N17" s="85"/>
      <c r="O17" s="85"/>
      <c r="P17" s="85"/>
      <c r="Q17" s="85"/>
      <c r="R17" s="85"/>
      <c r="S17" s="85"/>
      <c r="T17" s="85"/>
      <c r="U17" s="85"/>
      <c r="V17" s="85"/>
      <c r="W17" s="85"/>
      <c r="X17" s="85"/>
      <c r="Y17" s="518"/>
      <c r="Z17" s="518"/>
      <c r="AA17" s="518"/>
      <c r="AB17" s="518"/>
      <c r="AC17" s="518"/>
      <c r="AD17" s="518"/>
      <c r="AE17" s="518"/>
      <c r="AF17" s="518"/>
      <c r="AG17" s="518"/>
      <c r="AH17" s="518"/>
      <c r="AI17" s="518"/>
      <c r="AJ17" s="518"/>
      <c r="AK17" s="518"/>
      <c r="AL17" s="518"/>
      <c r="AM17" s="518"/>
      <c r="AN17" s="518"/>
      <c r="AO17" s="518"/>
      <c r="AP17" s="518"/>
      <c r="AQ17" s="518"/>
      <c r="AR17" s="518"/>
      <c r="AS17" s="518"/>
      <c r="AT17" s="518"/>
      <c r="AU17" s="518"/>
      <c r="AV17" s="518"/>
      <c r="AW17" s="518"/>
      <c r="AX17" s="518"/>
      <c r="AY17" s="518"/>
      <c r="AZ17" s="518"/>
      <c r="BA17" s="518"/>
      <c r="BB17" s="518"/>
      <c r="BC17" s="518"/>
      <c r="BD17" s="518"/>
      <c r="BE17" s="518"/>
      <c r="BF17" s="518"/>
      <c r="BG17" s="518"/>
      <c r="BH17" s="518"/>
      <c r="BI17" s="518"/>
      <c r="BJ17" s="518"/>
      <c r="BK17" s="518"/>
      <c r="BL17" s="518"/>
      <c r="BM17" s="518"/>
      <c r="BN17" s="518"/>
      <c r="BO17" s="518"/>
      <c r="BP17" s="518"/>
      <c r="BQ17" s="518"/>
      <c r="BR17" s="518"/>
      <c r="BS17" s="518"/>
      <c r="BT17" s="518"/>
      <c r="BU17" s="518"/>
      <c r="BV17" s="518"/>
      <c r="BW17" s="518"/>
      <c r="BX17" s="518"/>
      <c r="BY17" s="518"/>
      <c r="BZ17" s="518"/>
      <c r="CA17" s="518"/>
      <c r="CB17" s="518"/>
      <c r="CC17" s="518"/>
      <c r="CD17" s="518"/>
      <c r="CE17" s="518"/>
      <c r="CF17" s="518"/>
      <c r="CG17" s="518"/>
      <c r="CH17" s="518"/>
      <c r="CI17" s="518"/>
      <c r="CJ17" s="518"/>
      <c r="CK17" s="518"/>
      <c r="CL17" s="518"/>
      <c r="CM17" s="518"/>
      <c r="CN17" s="518"/>
      <c r="CO17" s="518"/>
      <c r="CP17" s="518"/>
      <c r="CQ17" s="518"/>
      <c r="CR17" s="518"/>
      <c r="CS17" s="518"/>
      <c r="CT17" s="518"/>
      <c r="CU17" s="518"/>
      <c r="CV17" s="518"/>
      <c r="CW17" s="518"/>
      <c r="CX17" s="518"/>
      <c r="CY17" s="518"/>
      <c r="CZ17" s="518"/>
      <c r="DA17" s="518"/>
      <c r="DB17" s="518"/>
      <c r="DC17" s="518"/>
      <c r="DD17" s="518"/>
      <c r="DE17" s="518"/>
      <c r="DF17" s="518"/>
      <c r="DG17" s="518"/>
      <c r="DH17" s="518"/>
      <c r="DI17" s="518"/>
      <c r="DJ17" s="518"/>
      <c r="DK17" s="518"/>
      <c r="DL17" s="518"/>
      <c r="DM17" s="518"/>
      <c r="DN17" s="518"/>
      <c r="DO17" s="518"/>
      <c r="DP17" s="518"/>
      <c r="DQ17" s="518"/>
      <c r="DR17" s="518"/>
      <c r="DS17" s="518"/>
      <c r="DT17" s="518"/>
      <c r="DU17" s="518"/>
      <c r="DV17" s="518"/>
      <c r="DW17" s="518"/>
      <c r="DX17" s="518"/>
      <c r="DY17" s="518"/>
      <c r="DZ17" s="518"/>
      <c r="EA17" s="518"/>
      <c r="EB17" s="518"/>
      <c r="EC17" s="518"/>
      <c r="ED17" s="518"/>
      <c r="EE17" s="518"/>
      <c r="EF17" s="518"/>
      <c r="EG17" s="518"/>
      <c r="EH17" s="518"/>
      <c r="EI17" s="518"/>
      <c r="EJ17" s="518"/>
      <c r="EK17" s="518"/>
      <c r="EL17" s="518"/>
      <c r="EM17" s="518"/>
      <c r="EN17" s="518"/>
      <c r="EO17" s="518"/>
      <c r="EP17" s="518"/>
      <c r="EQ17" s="518"/>
      <c r="ER17" s="518"/>
      <c r="ES17" s="518"/>
      <c r="ET17" s="518"/>
      <c r="EU17" s="518"/>
      <c r="EV17" s="518"/>
      <c r="EW17" s="518"/>
      <c r="EX17" s="518"/>
      <c r="EY17" s="518"/>
      <c r="EZ17" s="518"/>
      <c r="FA17" s="518"/>
      <c r="FB17" s="518"/>
      <c r="FC17" s="518"/>
      <c r="FD17" s="518"/>
      <c r="FE17" s="518"/>
      <c r="FF17" s="518"/>
      <c r="FG17" s="518"/>
      <c r="FH17" s="518"/>
      <c r="FI17" s="518"/>
      <c r="FJ17" s="518"/>
      <c r="FK17" s="518"/>
      <c r="FL17" s="518"/>
      <c r="FM17" s="518"/>
      <c r="FN17" s="518"/>
      <c r="FO17" s="518"/>
      <c r="FP17" s="518"/>
      <c r="FQ17" s="518"/>
      <c r="FR17" s="518"/>
      <c r="FS17" s="518"/>
      <c r="FT17" s="518"/>
      <c r="FU17" s="518"/>
      <c r="FV17" s="518"/>
      <c r="FW17" s="518"/>
      <c r="FX17" s="518"/>
      <c r="FY17" s="518"/>
      <c r="FZ17" s="518"/>
      <c r="GA17" s="518"/>
      <c r="GB17" s="518"/>
      <c r="GC17" s="518"/>
      <c r="GD17" s="518"/>
      <c r="GE17" s="518"/>
      <c r="GF17" s="518"/>
      <c r="GG17" s="518"/>
      <c r="GH17" s="518"/>
      <c r="GI17" s="518"/>
      <c r="GJ17" s="518"/>
      <c r="GK17" s="518"/>
      <c r="GL17" s="518"/>
      <c r="GM17" s="518"/>
      <c r="GN17" s="518"/>
      <c r="GO17" s="518"/>
      <c r="GP17" s="518"/>
      <c r="GQ17" s="518"/>
      <c r="GR17" s="518"/>
      <c r="GS17" s="518"/>
      <c r="GT17" s="518"/>
      <c r="GU17" s="518"/>
      <c r="GV17" s="518"/>
      <c r="GW17" s="518"/>
      <c r="GX17" s="518"/>
      <c r="GY17" s="518"/>
      <c r="GZ17" s="518"/>
      <c r="HA17" s="518"/>
      <c r="HB17" s="518"/>
      <c r="HC17" s="518"/>
      <c r="HD17" s="518"/>
      <c r="HE17" s="518"/>
      <c r="HF17" s="518"/>
      <c r="HG17" s="518"/>
      <c r="HH17" s="518"/>
      <c r="HI17" s="518"/>
      <c r="HJ17" s="518"/>
      <c r="HK17" s="518"/>
      <c r="HL17" s="518"/>
      <c r="HM17" s="518"/>
      <c r="HN17" s="518"/>
      <c r="HO17" s="518"/>
      <c r="HP17" s="518"/>
      <c r="HQ17" s="518"/>
      <c r="HR17" s="518"/>
      <c r="HS17" s="518"/>
      <c r="HT17" s="518"/>
      <c r="HU17" s="518"/>
      <c r="HV17" s="518"/>
      <c r="HW17" s="518"/>
      <c r="HX17" s="518"/>
      <c r="HY17" s="518"/>
      <c r="HZ17" s="518"/>
      <c r="IA17" s="518"/>
      <c r="IB17" s="518"/>
      <c r="IC17" s="518"/>
      <c r="ID17" s="518"/>
      <c r="IE17" s="518"/>
      <c r="IF17" s="518"/>
      <c r="IG17" s="518"/>
      <c r="IH17" s="518"/>
      <c r="II17" s="518"/>
      <c r="IJ17" s="518"/>
      <c r="IK17" s="518"/>
      <c r="IL17" s="518"/>
      <c r="IM17" s="518"/>
      <c r="IN17" s="518"/>
      <c r="IO17" s="518"/>
      <c r="IP17" s="518"/>
      <c r="IQ17" s="518"/>
      <c r="IR17" s="518"/>
      <c r="IS17" s="518"/>
      <c r="IT17" s="518"/>
      <c r="IU17" s="518"/>
      <c r="IV17" s="518"/>
      <c r="IW17" s="518"/>
      <c r="IX17" s="518"/>
      <c r="IY17" s="518"/>
      <c r="IZ17" s="518"/>
      <c r="JA17" s="518"/>
      <c r="JB17" s="518"/>
      <c r="JC17" s="518"/>
      <c r="JD17" s="518"/>
      <c r="JE17" s="518"/>
      <c r="JF17" s="518"/>
      <c r="JG17" s="518"/>
      <c r="JH17" s="518"/>
      <c r="JI17" s="518"/>
      <c r="JJ17" s="518"/>
      <c r="JK17" s="518"/>
      <c r="JL17" s="518"/>
      <c r="JM17" s="518"/>
      <c r="JN17" s="518"/>
      <c r="JO17" s="518"/>
      <c r="JP17" s="518"/>
      <c r="JQ17" s="518"/>
      <c r="JR17" s="518"/>
      <c r="JS17" s="518"/>
      <c r="JT17" s="518"/>
      <c r="JU17" s="518"/>
      <c r="JV17" s="518"/>
      <c r="JW17" s="518"/>
      <c r="JX17" s="518"/>
      <c r="JY17" s="518"/>
      <c r="JZ17" s="518"/>
      <c r="KA17" s="518"/>
      <c r="KB17" s="518"/>
      <c r="KC17" s="518"/>
      <c r="KD17" s="518"/>
      <c r="KE17" s="518"/>
      <c r="KF17" s="518"/>
      <c r="KG17" s="518"/>
      <c r="KH17" s="518"/>
      <c r="KI17" s="518"/>
      <c r="KJ17" s="518"/>
      <c r="KK17" s="518"/>
      <c r="KL17" s="518"/>
      <c r="KM17" s="518"/>
      <c r="KN17" s="518"/>
      <c r="KO17" s="518"/>
      <c r="KP17" s="518"/>
      <c r="KQ17" s="518"/>
      <c r="KR17" s="518"/>
      <c r="KS17" s="518"/>
      <c r="KT17" s="518"/>
      <c r="KU17" s="518"/>
      <c r="KV17" s="518"/>
      <c r="KW17" s="518"/>
      <c r="KX17" s="518"/>
      <c r="KY17" s="518"/>
      <c r="KZ17" s="518"/>
      <c r="LA17" s="518"/>
      <c r="LB17" s="518"/>
      <c r="LC17" s="518"/>
      <c r="LD17" s="518"/>
      <c r="LE17" s="518"/>
      <c r="LF17" s="518"/>
      <c r="LG17" s="518"/>
      <c r="LH17" s="518"/>
      <c r="LI17" s="518"/>
      <c r="LJ17" s="518"/>
      <c r="LK17" s="518"/>
      <c r="LL17" s="518"/>
      <c r="LM17" s="518"/>
      <c r="LN17" s="518"/>
      <c r="LO17" s="518"/>
      <c r="LP17" s="518"/>
      <c r="LQ17" s="518"/>
      <c r="LR17" s="518"/>
      <c r="LS17" s="518"/>
      <c r="LT17" s="518"/>
      <c r="LU17" s="518"/>
      <c r="LV17" s="518"/>
      <c r="LW17" s="518"/>
      <c r="LX17" s="518"/>
      <c r="LY17" s="518"/>
      <c r="LZ17" s="518"/>
      <c r="MA17" s="518"/>
      <c r="MB17" s="518"/>
      <c r="MC17" s="518"/>
      <c r="MD17" s="518"/>
      <c r="ME17" s="518"/>
      <c r="MF17" s="518"/>
      <c r="MG17" s="518"/>
      <c r="MH17" s="518"/>
      <c r="MI17" s="518"/>
      <c r="MJ17" s="518"/>
      <c r="MK17" s="518"/>
      <c r="ML17" s="518"/>
      <c r="MM17" s="518"/>
      <c r="MN17" s="518"/>
      <c r="MO17" s="518"/>
      <c r="MP17" s="518"/>
      <c r="MQ17" s="518"/>
      <c r="MR17" s="518"/>
      <c r="MS17" s="518"/>
      <c r="MT17" s="518"/>
      <c r="MU17" s="518"/>
      <c r="MV17" s="518"/>
      <c r="MW17" s="518"/>
      <c r="MX17" s="518"/>
      <c r="MY17" s="518"/>
      <c r="MZ17" s="518"/>
      <c r="NA17" s="518"/>
      <c r="NB17" s="518"/>
      <c r="NC17" s="518"/>
      <c r="ND17" s="518"/>
      <c r="NE17" s="518"/>
      <c r="NF17" s="518"/>
      <c r="NG17" s="518"/>
      <c r="NH17" s="518"/>
      <c r="NI17" s="518"/>
      <c r="NJ17" s="518"/>
      <c r="NK17" s="518"/>
      <c r="NL17" s="518"/>
      <c r="NM17" s="518"/>
      <c r="NN17" s="518"/>
      <c r="NO17" s="518"/>
      <c r="NP17" s="518"/>
      <c r="NQ17" s="518"/>
      <c r="NR17" s="518"/>
      <c r="NS17" s="518"/>
      <c r="NT17" s="518"/>
      <c r="NU17" s="518"/>
      <c r="NV17" s="518"/>
      <c r="NW17" s="518"/>
      <c r="NX17" s="518"/>
      <c r="NY17" s="518"/>
      <c r="NZ17" s="518"/>
      <c r="OA17" s="518"/>
      <c r="OB17" s="518"/>
      <c r="OC17" s="518"/>
      <c r="OD17" s="518"/>
      <c r="OE17" s="518"/>
      <c r="OF17" s="518"/>
      <c r="OG17" s="518"/>
      <c r="OH17" s="518"/>
      <c r="OI17" s="518"/>
      <c r="OJ17" s="518"/>
      <c r="OK17" s="518"/>
      <c r="OL17" s="518"/>
      <c r="OM17" s="518"/>
      <c r="ON17" s="518"/>
      <c r="OO17" s="518"/>
      <c r="OP17" s="518"/>
      <c r="OQ17" s="518"/>
      <c r="OR17" s="518"/>
      <c r="OS17" s="518"/>
      <c r="OT17" s="518"/>
      <c r="OU17" s="518"/>
      <c r="OV17" s="518"/>
      <c r="OW17" s="518"/>
      <c r="OX17" s="518"/>
      <c r="OY17" s="518"/>
      <c r="OZ17" s="518"/>
      <c r="PA17" s="518"/>
      <c r="PB17" s="518"/>
      <c r="PC17" s="518"/>
      <c r="PD17" s="518"/>
      <c r="PE17" s="518"/>
      <c r="PF17" s="518"/>
      <c r="PG17" s="518"/>
      <c r="PH17" s="518"/>
      <c r="PI17" s="518"/>
      <c r="PJ17" s="518"/>
      <c r="PK17" s="518"/>
      <c r="PL17" s="518"/>
      <c r="PM17" s="518"/>
      <c r="PN17" s="518"/>
      <c r="PO17" s="518"/>
      <c r="PP17" s="518"/>
      <c r="PQ17" s="518"/>
      <c r="PR17" s="518"/>
      <c r="PS17" s="518"/>
      <c r="PT17" s="518"/>
      <c r="PU17" s="518"/>
      <c r="PV17" s="518"/>
      <c r="PW17" s="518"/>
      <c r="PX17" s="518"/>
      <c r="PY17" s="518"/>
      <c r="PZ17" s="518"/>
      <c r="QA17" s="518"/>
      <c r="QB17" s="518"/>
      <c r="QC17" s="518"/>
      <c r="QD17" s="518"/>
      <c r="QE17" s="518"/>
      <c r="QF17" s="518"/>
      <c r="QG17" s="518"/>
      <c r="QH17" s="518"/>
      <c r="QI17" s="518"/>
      <c r="QJ17" s="518"/>
      <c r="QK17" s="518"/>
      <c r="QL17" s="518"/>
      <c r="QM17" s="518"/>
      <c r="QN17" s="518"/>
      <c r="QO17" s="518"/>
      <c r="QP17" s="518"/>
      <c r="QQ17" s="518"/>
      <c r="QR17" s="518"/>
      <c r="QS17" s="518"/>
      <c r="QT17" s="518"/>
      <c r="QU17" s="518"/>
      <c r="QV17" s="518"/>
      <c r="QW17" s="518"/>
      <c r="QX17" s="518"/>
      <c r="QY17" s="518"/>
      <c r="QZ17" s="518"/>
      <c r="RA17" s="518"/>
      <c r="RB17" s="518"/>
      <c r="RC17" s="518"/>
      <c r="RD17" s="518"/>
      <c r="RE17" s="518"/>
      <c r="RF17" s="518"/>
      <c r="RG17" s="518"/>
      <c r="RH17" s="518"/>
      <c r="RI17" s="518"/>
      <c r="RJ17" s="518"/>
      <c r="RK17" s="518"/>
      <c r="RL17" s="518"/>
      <c r="RM17" s="518"/>
      <c r="RN17" s="518"/>
      <c r="RO17" s="518"/>
      <c r="RP17" s="518"/>
      <c r="RQ17" s="518"/>
      <c r="RR17" s="518"/>
      <c r="RS17" s="518"/>
      <c r="RT17" s="518"/>
      <c r="RU17" s="518"/>
      <c r="RV17" s="518"/>
      <c r="RW17" s="518"/>
      <c r="RX17" s="518"/>
      <c r="RY17" s="518"/>
      <c r="RZ17" s="518"/>
      <c r="SA17" s="518"/>
      <c r="SB17" s="518"/>
      <c r="SC17" s="518"/>
      <c r="SD17" s="518"/>
      <c r="SE17" s="518"/>
      <c r="SF17" s="518"/>
      <c r="SG17" s="518"/>
      <c r="SH17" s="518"/>
      <c r="SI17" s="518"/>
      <c r="SJ17" s="518"/>
      <c r="SK17" s="518"/>
      <c r="SL17" s="518"/>
      <c r="SM17" s="518"/>
      <c r="SN17" s="518"/>
      <c r="SO17" s="518"/>
      <c r="SP17" s="518"/>
      <c r="SQ17" s="518"/>
      <c r="SR17" s="518"/>
      <c r="SS17" s="518"/>
      <c r="ST17" s="518"/>
      <c r="SU17" s="518"/>
      <c r="SV17" s="518"/>
      <c r="SW17" s="518"/>
      <c r="SX17" s="518"/>
      <c r="SY17" s="518"/>
      <c r="SZ17" s="518"/>
      <c r="TA17" s="518"/>
      <c r="TB17" s="518"/>
      <c r="TC17" s="518"/>
      <c r="TD17" s="518"/>
      <c r="TE17" s="518"/>
      <c r="TF17" s="518"/>
      <c r="TG17" s="518"/>
      <c r="TH17" s="518"/>
      <c r="TI17" s="518"/>
      <c r="TJ17" s="518"/>
      <c r="TK17" s="518"/>
      <c r="TL17" s="518"/>
      <c r="TM17" s="518"/>
      <c r="TN17" s="518"/>
      <c r="TO17" s="518"/>
      <c r="TP17" s="518"/>
      <c r="TQ17" s="518"/>
      <c r="TR17" s="518"/>
      <c r="TS17" s="518"/>
      <c r="TT17" s="518"/>
      <c r="TU17" s="518"/>
      <c r="TV17" s="518"/>
      <c r="TW17" s="518"/>
      <c r="TX17" s="518"/>
      <c r="TY17" s="518"/>
      <c r="TZ17" s="518"/>
      <c r="UA17" s="518"/>
      <c r="UB17" s="518"/>
      <c r="UC17" s="518"/>
      <c r="UD17" s="518"/>
      <c r="UE17" s="518"/>
      <c r="UF17" s="518"/>
      <c r="UG17" s="518"/>
      <c r="UH17" s="518"/>
      <c r="UI17" s="518"/>
      <c r="UJ17" s="518"/>
      <c r="UK17" s="518"/>
      <c r="UL17" s="518"/>
      <c r="UM17" s="518"/>
      <c r="UN17" s="518"/>
      <c r="UO17" s="518"/>
      <c r="UP17" s="518"/>
      <c r="UQ17" s="518"/>
      <c r="UR17" s="518"/>
      <c r="US17" s="518"/>
      <c r="UT17" s="518"/>
      <c r="UU17" s="518"/>
      <c r="UV17" s="518"/>
      <c r="UW17" s="518"/>
      <c r="UX17" s="518"/>
      <c r="UY17" s="518"/>
      <c r="UZ17" s="518"/>
      <c r="VA17" s="518"/>
      <c r="VB17" s="518"/>
      <c r="VC17" s="518"/>
      <c r="VD17" s="518"/>
      <c r="VE17" s="518"/>
      <c r="VF17" s="518"/>
      <c r="VG17" s="518"/>
      <c r="VH17" s="518"/>
      <c r="VI17" s="518"/>
      <c r="VJ17" s="518"/>
      <c r="VK17" s="518"/>
      <c r="VL17" s="518"/>
      <c r="VM17" s="518"/>
      <c r="VN17" s="518"/>
      <c r="VO17" s="518"/>
      <c r="VP17" s="518"/>
      <c r="VQ17" s="518"/>
      <c r="VR17" s="518"/>
      <c r="VS17" s="518"/>
      <c r="VT17" s="518"/>
      <c r="VU17" s="518"/>
      <c r="VV17" s="518"/>
      <c r="VW17" s="518"/>
      <c r="VX17" s="518"/>
      <c r="VY17" s="518"/>
      <c r="VZ17" s="518"/>
      <c r="WA17" s="518"/>
      <c r="WB17" s="518"/>
      <c r="WC17" s="518"/>
      <c r="WD17" s="518"/>
      <c r="WE17" s="518"/>
      <c r="WF17" s="518"/>
      <c r="WG17" s="518"/>
      <c r="WH17" s="518"/>
      <c r="WI17" s="518"/>
      <c r="WJ17" s="518"/>
      <c r="WK17" s="518"/>
      <c r="WL17" s="518"/>
      <c r="WM17" s="518"/>
      <c r="WN17" s="518"/>
      <c r="WO17" s="518"/>
      <c r="WP17" s="518"/>
      <c r="WQ17" s="518"/>
      <c r="WR17" s="518"/>
      <c r="WS17" s="518"/>
      <c r="WT17" s="518"/>
      <c r="WU17" s="518"/>
      <c r="WV17" s="518"/>
      <c r="WW17" s="518"/>
      <c r="WX17" s="518"/>
      <c r="WY17" s="518"/>
      <c r="WZ17" s="518"/>
      <c r="XA17" s="518"/>
      <c r="XB17" s="518"/>
      <c r="XC17" s="518"/>
      <c r="XD17" s="518"/>
      <c r="XE17" s="518"/>
      <c r="XF17" s="518"/>
      <c r="XG17" s="518"/>
      <c r="XH17" s="518"/>
      <c r="XI17" s="518"/>
      <c r="XJ17" s="518"/>
      <c r="XK17" s="518"/>
      <c r="XL17" s="518"/>
      <c r="XM17" s="518"/>
      <c r="XN17" s="518"/>
      <c r="XO17" s="518"/>
      <c r="XP17" s="518"/>
      <c r="XQ17" s="518"/>
      <c r="XR17" s="518"/>
      <c r="XS17" s="518"/>
      <c r="XT17" s="518"/>
      <c r="XU17" s="518"/>
      <c r="XV17" s="518"/>
      <c r="XW17" s="518"/>
      <c r="XX17" s="518"/>
      <c r="XY17" s="518"/>
      <c r="XZ17" s="518"/>
      <c r="YA17" s="518"/>
      <c r="YB17" s="518"/>
      <c r="YC17" s="518"/>
      <c r="YD17" s="518"/>
      <c r="YE17" s="518"/>
      <c r="YF17" s="518"/>
      <c r="YG17" s="518"/>
      <c r="YH17" s="518"/>
    </row>
    <row r="18" spans="1:658" s="83" customFormat="1" ht="22.5" customHeight="1" thickBot="1" x14ac:dyDescent="0.3">
      <c r="A18" s="118" t="s">
        <v>23</v>
      </c>
      <c r="B18" s="119"/>
      <c r="C18" s="120"/>
      <c r="D18" s="121"/>
      <c r="E18" s="122"/>
      <c r="F18" s="123"/>
      <c r="G18" s="104"/>
      <c r="H18" s="85"/>
      <c r="I18" s="85"/>
      <c r="J18" s="85"/>
      <c r="K18" s="85"/>
      <c r="L18" s="85"/>
      <c r="M18" s="85"/>
      <c r="N18" s="85"/>
      <c r="O18" s="85"/>
      <c r="P18" s="85"/>
      <c r="Q18" s="85"/>
      <c r="R18" s="85"/>
      <c r="S18" s="85"/>
      <c r="T18" s="85"/>
      <c r="U18" s="85"/>
      <c r="V18" s="85"/>
      <c r="W18" s="85"/>
      <c r="X18" s="85"/>
      <c r="Y18" s="518"/>
      <c r="Z18" s="518"/>
      <c r="AA18" s="518"/>
      <c r="AB18" s="518"/>
      <c r="AC18" s="518"/>
      <c r="AD18" s="518"/>
      <c r="AE18" s="518"/>
      <c r="AF18" s="518"/>
      <c r="AG18" s="518"/>
      <c r="AH18" s="518"/>
      <c r="AI18" s="518"/>
      <c r="AJ18" s="518"/>
      <c r="AK18" s="518"/>
      <c r="AL18" s="518"/>
      <c r="AM18" s="518"/>
      <c r="AN18" s="518"/>
      <c r="AO18" s="518"/>
      <c r="AP18" s="518"/>
      <c r="AQ18" s="518"/>
      <c r="AR18" s="518"/>
      <c r="AS18" s="518"/>
      <c r="AT18" s="518"/>
      <c r="AU18" s="518"/>
      <c r="AV18" s="518"/>
      <c r="AW18" s="518"/>
      <c r="AX18" s="518"/>
      <c r="AY18" s="518"/>
      <c r="AZ18" s="518"/>
      <c r="BA18" s="518"/>
      <c r="BB18" s="518"/>
      <c r="BC18" s="518"/>
      <c r="BD18" s="518"/>
      <c r="BE18" s="518"/>
      <c r="BF18" s="518"/>
      <c r="BG18" s="518"/>
      <c r="BH18" s="518"/>
      <c r="BI18" s="518"/>
      <c r="BJ18" s="518"/>
      <c r="BK18" s="518"/>
      <c r="BL18" s="518"/>
      <c r="BM18" s="518"/>
      <c r="BN18" s="518"/>
      <c r="BO18" s="518"/>
      <c r="BP18" s="518"/>
      <c r="BQ18" s="518"/>
      <c r="BR18" s="518"/>
      <c r="BS18" s="518"/>
      <c r="BT18" s="518"/>
      <c r="BU18" s="518"/>
      <c r="BV18" s="518"/>
      <c r="BW18" s="518"/>
      <c r="BX18" s="518"/>
      <c r="BY18" s="518"/>
      <c r="BZ18" s="518"/>
      <c r="CA18" s="518"/>
      <c r="CB18" s="518"/>
      <c r="CC18" s="518"/>
      <c r="CD18" s="518"/>
      <c r="CE18" s="518"/>
      <c r="CF18" s="518"/>
      <c r="CG18" s="518"/>
      <c r="CH18" s="518"/>
      <c r="CI18" s="518"/>
      <c r="CJ18" s="518"/>
      <c r="CK18" s="518"/>
      <c r="CL18" s="518"/>
      <c r="CM18" s="518"/>
      <c r="CN18" s="518"/>
      <c r="CO18" s="518"/>
      <c r="CP18" s="518"/>
      <c r="CQ18" s="518"/>
      <c r="CR18" s="518"/>
      <c r="CS18" s="518"/>
      <c r="CT18" s="518"/>
      <c r="CU18" s="518"/>
      <c r="CV18" s="518"/>
      <c r="CW18" s="518"/>
      <c r="CX18" s="518"/>
      <c r="CY18" s="518"/>
      <c r="CZ18" s="518"/>
      <c r="DA18" s="518"/>
      <c r="DB18" s="518"/>
      <c r="DC18" s="518"/>
      <c r="DD18" s="518"/>
      <c r="DE18" s="518"/>
      <c r="DF18" s="518"/>
      <c r="DG18" s="518"/>
      <c r="DH18" s="518"/>
      <c r="DI18" s="518"/>
      <c r="DJ18" s="518"/>
      <c r="DK18" s="518"/>
      <c r="DL18" s="518"/>
      <c r="DM18" s="518"/>
      <c r="DN18" s="518"/>
      <c r="DO18" s="518"/>
      <c r="DP18" s="518"/>
      <c r="DQ18" s="518"/>
      <c r="DR18" s="518"/>
      <c r="DS18" s="518"/>
      <c r="DT18" s="518"/>
      <c r="DU18" s="518"/>
      <c r="DV18" s="518"/>
      <c r="DW18" s="518"/>
      <c r="DX18" s="518"/>
      <c r="DY18" s="518"/>
      <c r="DZ18" s="518"/>
      <c r="EA18" s="518"/>
      <c r="EB18" s="518"/>
      <c r="EC18" s="518"/>
      <c r="ED18" s="518"/>
      <c r="EE18" s="518"/>
      <c r="EF18" s="518"/>
      <c r="EG18" s="518"/>
      <c r="EH18" s="518"/>
      <c r="EI18" s="518"/>
      <c r="EJ18" s="518"/>
      <c r="EK18" s="518"/>
      <c r="EL18" s="518"/>
      <c r="EM18" s="518"/>
      <c r="EN18" s="518"/>
      <c r="EO18" s="518"/>
      <c r="EP18" s="518"/>
      <c r="EQ18" s="518"/>
      <c r="ER18" s="518"/>
      <c r="ES18" s="518"/>
      <c r="ET18" s="518"/>
      <c r="EU18" s="518"/>
      <c r="EV18" s="518"/>
      <c r="EW18" s="518"/>
      <c r="EX18" s="518"/>
      <c r="EY18" s="518"/>
      <c r="EZ18" s="518"/>
      <c r="FA18" s="518"/>
      <c r="FB18" s="518"/>
      <c r="FC18" s="518"/>
      <c r="FD18" s="518"/>
      <c r="FE18" s="518"/>
      <c r="FF18" s="518"/>
      <c r="FG18" s="518"/>
      <c r="FH18" s="518"/>
      <c r="FI18" s="518"/>
      <c r="FJ18" s="518"/>
      <c r="FK18" s="518"/>
      <c r="FL18" s="518"/>
      <c r="FM18" s="518"/>
      <c r="FN18" s="518"/>
      <c r="FO18" s="518"/>
      <c r="FP18" s="518"/>
      <c r="FQ18" s="518"/>
      <c r="FR18" s="518"/>
      <c r="FS18" s="518"/>
      <c r="FT18" s="518"/>
      <c r="FU18" s="518"/>
      <c r="FV18" s="518"/>
      <c r="FW18" s="518"/>
      <c r="FX18" s="518"/>
      <c r="FY18" s="518"/>
      <c r="FZ18" s="518"/>
      <c r="GA18" s="518"/>
      <c r="GB18" s="518"/>
      <c r="GC18" s="518"/>
      <c r="GD18" s="518"/>
      <c r="GE18" s="518"/>
      <c r="GF18" s="518"/>
      <c r="GG18" s="518"/>
      <c r="GH18" s="518"/>
      <c r="GI18" s="518"/>
      <c r="GJ18" s="518"/>
      <c r="GK18" s="518"/>
      <c r="GL18" s="518"/>
      <c r="GM18" s="518"/>
      <c r="GN18" s="518"/>
      <c r="GO18" s="518"/>
      <c r="GP18" s="518"/>
      <c r="GQ18" s="518"/>
      <c r="GR18" s="518"/>
      <c r="GS18" s="518"/>
      <c r="GT18" s="518"/>
      <c r="GU18" s="518"/>
      <c r="GV18" s="518"/>
      <c r="GW18" s="518"/>
      <c r="GX18" s="518"/>
      <c r="GY18" s="518"/>
      <c r="GZ18" s="518"/>
      <c r="HA18" s="518"/>
      <c r="HB18" s="518"/>
      <c r="HC18" s="518"/>
      <c r="HD18" s="518"/>
      <c r="HE18" s="518"/>
      <c r="HF18" s="518"/>
      <c r="HG18" s="518"/>
      <c r="HH18" s="518"/>
      <c r="HI18" s="518"/>
      <c r="HJ18" s="518"/>
      <c r="HK18" s="518"/>
      <c r="HL18" s="518"/>
      <c r="HM18" s="518"/>
      <c r="HN18" s="518"/>
      <c r="HO18" s="518"/>
      <c r="HP18" s="518"/>
      <c r="HQ18" s="518"/>
      <c r="HR18" s="518"/>
      <c r="HS18" s="518"/>
      <c r="HT18" s="518"/>
      <c r="HU18" s="518"/>
      <c r="HV18" s="518"/>
      <c r="HW18" s="518"/>
      <c r="HX18" s="518"/>
      <c r="HY18" s="518"/>
      <c r="HZ18" s="518"/>
      <c r="IA18" s="518"/>
      <c r="IB18" s="518"/>
      <c r="IC18" s="518"/>
      <c r="ID18" s="518"/>
      <c r="IE18" s="518"/>
      <c r="IF18" s="518"/>
      <c r="IG18" s="518"/>
      <c r="IH18" s="518"/>
      <c r="II18" s="518"/>
      <c r="IJ18" s="518"/>
      <c r="IK18" s="518"/>
      <c r="IL18" s="518"/>
      <c r="IM18" s="518"/>
      <c r="IN18" s="518"/>
      <c r="IO18" s="518"/>
      <c r="IP18" s="518"/>
      <c r="IQ18" s="518"/>
      <c r="IR18" s="518"/>
      <c r="IS18" s="518"/>
      <c r="IT18" s="518"/>
      <c r="IU18" s="518"/>
      <c r="IV18" s="518"/>
      <c r="IW18" s="518"/>
      <c r="IX18" s="518"/>
      <c r="IY18" s="518"/>
      <c r="IZ18" s="518"/>
      <c r="JA18" s="518"/>
      <c r="JB18" s="518"/>
      <c r="JC18" s="518"/>
      <c r="JD18" s="518"/>
      <c r="JE18" s="518"/>
      <c r="JF18" s="518"/>
      <c r="JG18" s="518"/>
      <c r="JH18" s="518"/>
      <c r="JI18" s="518"/>
      <c r="JJ18" s="518"/>
      <c r="JK18" s="518"/>
      <c r="JL18" s="518"/>
      <c r="JM18" s="518"/>
      <c r="JN18" s="518"/>
      <c r="JO18" s="518"/>
      <c r="JP18" s="518"/>
      <c r="JQ18" s="518"/>
      <c r="JR18" s="518"/>
      <c r="JS18" s="518"/>
      <c r="JT18" s="518"/>
      <c r="JU18" s="518"/>
      <c r="JV18" s="518"/>
      <c r="JW18" s="518"/>
      <c r="JX18" s="518"/>
      <c r="JY18" s="518"/>
      <c r="JZ18" s="518"/>
      <c r="KA18" s="518"/>
      <c r="KB18" s="518"/>
      <c r="KC18" s="518"/>
      <c r="KD18" s="518"/>
      <c r="KE18" s="518"/>
      <c r="KF18" s="518"/>
      <c r="KG18" s="518"/>
      <c r="KH18" s="518"/>
      <c r="KI18" s="518"/>
      <c r="KJ18" s="518"/>
      <c r="KK18" s="518"/>
      <c r="KL18" s="518"/>
      <c r="KM18" s="518"/>
      <c r="KN18" s="518"/>
      <c r="KO18" s="518"/>
      <c r="KP18" s="518"/>
      <c r="KQ18" s="518"/>
      <c r="KR18" s="518"/>
      <c r="KS18" s="518"/>
      <c r="KT18" s="518"/>
      <c r="KU18" s="518"/>
      <c r="KV18" s="518"/>
      <c r="KW18" s="518"/>
      <c r="KX18" s="518"/>
      <c r="KY18" s="518"/>
      <c r="KZ18" s="518"/>
      <c r="LA18" s="518"/>
      <c r="LB18" s="518"/>
      <c r="LC18" s="518"/>
      <c r="LD18" s="518"/>
      <c r="LE18" s="518"/>
      <c r="LF18" s="518"/>
      <c r="LG18" s="518"/>
      <c r="LH18" s="518"/>
      <c r="LI18" s="518"/>
      <c r="LJ18" s="518"/>
      <c r="LK18" s="518"/>
      <c r="LL18" s="518"/>
      <c r="LM18" s="518"/>
      <c r="LN18" s="518"/>
      <c r="LO18" s="518"/>
      <c r="LP18" s="518"/>
      <c r="LQ18" s="518"/>
      <c r="LR18" s="518"/>
      <c r="LS18" s="518"/>
      <c r="LT18" s="518"/>
      <c r="LU18" s="518"/>
      <c r="LV18" s="518"/>
      <c r="LW18" s="518"/>
      <c r="LX18" s="518"/>
      <c r="LY18" s="518"/>
      <c r="LZ18" s="518"/>
      <c r="MA18" s="518"/>
      <c r="MB18" s="518"/>
      <c r="MC18" s="518"/>
      <c r="MD18" s="518"/>
      <c r="ME18" s="518"/>
      <c r="MF18" s="518"/>
      <c r="MG18" s="518"/>
      <c r="MH18" s="518"/>
      <c r="MI18" s="518"/>
      <c r="MJ18" s="518"/>
      <c r="MK18" s="518"/>
      <c r="ML18" s="518"/>
      <c r="MM18" s="518"/>
      <c r="MN18" s="518"/>
      <c r="MO18" s="518"/>
      <c r="MP18" s="518"/>
      <c r="MQ18" s="518"/>
      <c r="MR18" s="518"/>
      <c r="MS18" s="518"/>
      <c r="MT18" s="518"/>
      <c r="MU18" s="518"/>
      <c r="MV18" s="518"/>
      <c r="MW18" s="518"/>
      <c r="MX18" s="518"/>
      <c r="MY18" s="518"/>
      <c r="MZ18" s="518"/>
      <c r="NA18" s="518"/>
      <c r="NB18" s="518"/>
      <c r="NC18" s="518"/>
      <c r="ND18" s="518"/>
      <c r="NE18" s="518"/>
      <c r="NF18" s="518"/>
      <c r="NG18" s="518"/>
      <c r="NH18" s="518"/>
      <c r="NI18" s="518"/>
      <c r="NJ18" s="518"/>
      <c r="NK18" s="518"/>
      <c r="NL18" s="518"/>
      <c r="NM18" s="518"/>
      <c r="NN18" s="518"/>
      <c r="NO18" s="518"/>
      <c r="NP18" s="518"/>
      <c r="NQ18" s="518"/>
      <c r="NR18" s="518"/>
      <c r="NS18" s="518"/>
      <c r="NT18" s="518"/>
      <c r="NU18" s="518"/>
      <c r="NV18" s="518"/>
      <c r="NW18" s="518"/>
      <c r="NX18" s="518"/>
      <c r="NY18" s="518"/>
      <c r="NZ18" s="518"/>
      <c r="OA18" s="518"/>
      <c r="OB18" s="518"/>
      <c r="OC18" s="518"/>
      <c r="OD18" s="518"/>
      <c r="OE18" s="518"/>
      <c r="OF18" s="518"/>
      <c r="OG18" s="518"/>
      <c r="OH18" s="518"/>
      <c r="OI18" s="518"/>
      <c r="OJ18" s="518"/>
      <c r="OK18" s="518"/>
      <c r="OL18" s="518"/>
      <c r="OM18" s="518"/>
      <c r="ON18" s="518"/>
      <c r="OO18" s="518"/>
      <c r="OP18" s="518"/>
      <c r="OQ18" s="518"/>
      <c r="OR18" s="518"/>
      <c r="OS18" s="518"/>
      <c r="OT18" s="518"/>
      <c r="OU18" s="518"/>
      <c r="OV18" s="518"/>
      <c r="OW18" s="518"/>
      <c r="OX18" s="518"/>
      <c r="OY18" s="518"/>
      <c r="OZ18" s="518"/>
      <c r="PA18" s="518"/>
      <c r="PB18" s="518"/>
      <c r="PC18" s="518"/>
      <c r="PD18" s="518"/>
      <c r="PE18" s="518"/>
      <c r="PF18" s="518"/>
      <c r="PG18" s="518"/>
      <c r="PH18" s="518"/>
      <c r="PI18" s="518"/>
      <c r="PJ18" s="518"/>
      <c r="PK18" s="518"/>
      <c r="PL18" s="518"/>
      <c r="PM18" s="518"/>
      <c r="PN18" s="518"/>
      <c r="PO18" s="518"/>
      <c r="PP18" s="518"/>
      <c r="PQ18" s="518"/>
      <c r="PR18" s="518"/>
      <c r="PS18" s="518"/>
      <c r="PT18" s="518"/>
      <c r="PU18" s="518"/>
      <c r="PV18" s="518"/>
      <c r="PW18" s="518"/>
      <c r="PX18" s="518"/>
      <c r="PY18" s="518"/>
      <c r="PZ18" s="518"/>
      <c r="QA18" s="518"/>
      <c r="QB18" s="518"/>
      <c r="QC18" s="518"/>
      <c r="QD18" s="518"/>
      <c r="QE18" s="518"/>
      <c r="QF18" s="518"/>
      <c r="QG18" s="518"/>
      <c r="QH18" s="518"/>
      <c r="QI18" s="518"/>
      <c r="QJ18" s="518"/>
      <c r="QK18" s="518"/>
      <c r="QL18" s="518"/>
      <c r="QM18" s="518"/>
      <c r="QN18" s="518"/>
      <c r="QO18" s="518"/>
      <c r="QP18" s="518"/>
      <c r="QQ18" s="518"/>
      <c r="QR18" s="518"/>
      <c r="QS18" s="518"/>
      <c r="QT18" s="518"/>
      <c r="QU18" s="518"/>
      <c r="QV18" s="518"/>
      <c r="QW18" s="518"/>
      <c r="QX18" s="518"/>
      <c r="QY18" s="518"/>
      <c r="QZ18" s="518"/>
      <c r="RA18" s="518"/>
      <c r="RB18" s="518"/>
      <c r="RC18" s="518"/>
      <c r="RD18" s="518"/>
      <c r="RE18" s="518"/>
      <c r="RF18" s="518"/>
      <c r="RG18" s="518"/>
      <c r="RH18" s="518"/>
      <c r="RI18" s="518"/>
      <c r="RJ18" s="518"/>
      <c r="RK18" s="518"/>
      <c r="RL18" s="518"/>
      <c r="RM18" s="518"/>
      <c r="RN18" s="518"/>
      <c r="RO18" s="518"/>
      <c r="RP18" s="518"/>
      <c r="RQ18" s="518"/>
      <c r="RR18" s="518"/>
      <c r="RS18" s="518"/>
      <c r="RT18" s="518"/>
      <c r="RU18" s="518"/>
      <c r="RV18" s="518"/>
      <c r="RW18" s="518"/>
      <c r="RX18" s="518"/>
      <c r="RY18" s="518"/>
      <c r="RZ18" s="518"/>
      <c r="SA18" s="518"/>
      <c r="SB18" s="518"/>
      <c r="SC18" s="518"/>
      <c r="SD18" s="518"/>
      <c r="SE18" s="518"/>
      <c r="SF18" s="518"/>
      <c r="SG18" s="518"/>
      <c r="SH18" s="518"/>
      <c r="SI18" s="518"/>
      <c r="SJ18" s="518"/>
      <c r="SK18" s="518"/>
      <c r="SL18" s="518"/>
      <c r="SM18" s="518"/>
      <c r="SN18" s="518"/>
      <c r="SO18" s="518"/>
      <c r="SP18" s="518"/>
      <c r="SQ18" s="518"/>
      <c r="SR18" s="518"/>
      <c r="SS18" s="518"/>
      <c r="ST18" s="518"/>
      <c r="SU18" s="518"/>
      <c r="SV18" s="518"/>
      <c r="SW18" s="518"/>
      <c r="SX18" s="518"/>
      <c r="SY18" s="518"/>
      <c r="SZ18" s="518"/>
      <c r="TA18" s="518"/>
      <c r="TB18" s="518"/>
      <c r="TC18" s="518"/>
      <c r="TD18" s="518"/>
      <c r="TE18" s="518"/>
      <c r="TF18" s="518"/>
      <c r="TG18" s="518"/>
      <c r="TH18" s="518"/>
      <c r="TI18" s="518"/>
      <c r="TJ18" s="518"/>
      <c r="TK18" s="518"/>
      <c r="TL18" s="518"/>
      <c r="TM18" s="518"/>
      <c r="TN18" s="518"/>
      <c r="TO18" s="518"/>
      <c r="TP18" s="518"/>
      <c r="TQ18" s="518"/>
      <c r="TR18" s="518"/>
      <c r="TS18" s="518"/>
      <c r="TT18" s="518"/>
      <c r="TU18" s="518"/>
      <c r="TV18" s="518"/>
      <c r="TW18" s="518"/>
      <c r="TX18" s="518"/>
      <c r="TY18" s="518"/>
      <c r="TZ18" s="518"/>
      <c r="UA18" s="518"/>
      <c r="UB18" s="518"/>
      <c r="UC18" s="518"/>
      <c r="UD18" s="518"/>
      <c r="UE18" s="518"/>
      <c r="UF18" s="518"/>
      <c r="UG18" s="518"/>
      <c r="UH18" s="518"/>
      <c r="UI18" s="518"/>
      <c r="UJ18" s="518"/>
      <c r="UK18" s="518"/>
      <c r="UL18" s="518"/>
      <c r="UM18" s="518"/>
      <c r="UN18" s="518"/>
      <c r="UO18" s="518"/>
      <c r="UP18" s="518"/>
      <c r="UQ18" s="518"/>
      <c r="UR18" s="518"/>
      <c r="US18" s="518"/>
      <c r="UT18" s="518"/>
      <c r="UU18" s="518"/>
      <c r="UV18" s="518"/>
      <c r="UW18" s="518"/>
      <c r="UX18" s="518"/>
      <c r="UY18" s="518"/>
      <c r="UZ18" s="518"/>
      <c r="VA18" s="518"/>
      <c r="VB18" s="518"/>
      <c r="VC18" s="518"/>
      <c r="VD18" s="518"/>
      <c r="VE18" s="518"/>
      <c r="VF18" s="518"/>
      <c r="VG18" s="518"/>
      <c r="VH18" s="518"/>
      <c r="VI18" s="518"/>
      <c r="VJ18" s="518"/>
      <c r="VK18" s="518"/>
      <c r="VL18" s="518"/>
      <c r="VM18" s="518"/>
      <c r="VN18" s="518"/>
      <c r="VO18" s="518"/>
      <c r="VP18" s="518"/>
      <c r="VQ18" s="518"/>
      <c r="VR18" s="518"/>
      <c r="VS18" s="518"/>
      <c r="VT18" s="518"/>
      <c r="VU18" s="518"/>
      <c r="VV18" s="518"/>
      <c r="VW18" s="518"/>
      <c r="VX18" s="518"/>
      <c r="VY18" s="518"/>
      <c r="VZ18" s="518"/>
      <c r="WA18" s="518"/>
      <c r="WB18" s="518"/>
      <c r="WC18" s="518"/>
      <c r="WD18" s="518"/>
      <c r="WE18" s="518"/>
      <c r="WF18" s="518"/>
      <c r="WG18" s="518"/>
      <c r="WH18" s="518"/>
      <c r="WI18" s="518"/>
      <c r="WJ18" s="518"/>
      <c r="WK18" s="518"/>
      <c r="WL18" s="518"/>
      <c r="WM18" s="518"/>
      <c r="WN18" s="518"/>
      <c r="WO18" s="518"/>
      <c r="WP18" s="518"/>
      <c r="WQ18" s="518"/>
      <c r="WR18" s="518"/>
      <c r="WS18" s="518"/>
      <c r="WT18" s="518"/>
      <c r="WU18" s="518"/>
      <c r="WV18" s="518"/>
      <c r="WW18" s="518"/>
      <c r="WX18" s="518"/>
      <c r="WY18" s="518"/>
      <c r="WZ18" s="518"/>
      <c r="XA18" s="518"/>
      <c r="XB18" s="518"/>
      <c r="XC18" s="518"/>
      <c r="XD18" s="518"/>
      <c r="XE18" s="518"/>
      <c r="XF18" s="518"/>
      <c r="XG18" s="518"/>
      <c r="XH18" s="518"/>
      <c r="XI18" s="518"/>
      <c r="XJ18" s="518"/>
      <c r="XK18" s="518"/>
      <c r="XL18" s="518"/>
      <c r="XM18" s="518"/>
      <c r="XN18" s="518"/>
      <c r="XO18" s="518"/>
      <c r="XP18" s="518"/>
      <c r="XQ18" s="518"/>
      <c r="XR18" s="518"/>
      <c r="XS18" s="518"/>
      <c r="XT18" s="518"/>
      <c r="XU18" s="518"/>
      <c r="XV18" s="518"/>
      <c r="XW18" s="518"/>
      <c r="XX18" s="518"/>
      <c r="XY18" s="518"/>
      <c r="XZ18" s="518"/>
      <c r="YA18" s="518"/>
      <c r="YB18" s="518"/>
      <c r="YC18" s="518"/>
      <c r="YD18" s="518"/>
      <c r="YE18" s="518"/>
      <c r="YF18" s="518"/>
      <c r="YG18" s="518"/>
      <c r="YH18" s="518"/>
    </row>
    <row r="19" spans="1:658" s="83" customFormat="1" ht="22.5" customHeight="1" thickBot="1" x14ac:dyDescent="0.3">
      <c r="A19" s="124" t="s">
        <v>24</v>
      </c>
      <c r="B19" s="88" t="s">
        <v>16</v>
      </c>
      <c r="C19" s="89" t="s">
        <v>17</v>
      </c>
      <c r="D19" s="121"/>
      <c r="E19" s="122"/>
      <c r="F19" s="123"/>
      <c r="G19" s="104"/>
      <c r="H19" s="85"/>
      <c r="I19" s="85"/>
      <c r="J19" s="85"/>
      <c r="K19" s="85"/>
      <c r="L19" s="85"/>
      <c r="M19" s="85"/>
      <c r="N19" s="85"/>
      <c r="O19" s="85"/>
      <c r="P19" s="85"/>
      <c r="Q19" s="85"/>
      <c r="R19" s="85"/>
      <c r="S19" s="85"/>
      <c r="T19" s="85"/>
      <c r="U19" s="85"/>
      <c r="V19" s="85"/>
      <c r="W19" s="85"/>
      <c r="X19" s="85"/>
      <c r="Y19" s="518"/>
      <c r="Z19" s="518"/>
      <c r="AA19" s="518"/>
      <c r="AB19" s="518"/>
      <c r="AC19" s="518"/>
      <c r="AD19" s="518"/>
      <c r="AE19" s="518"/>
      <c r="AF19" s="518"/>
      <c r="AG19" s="518"/>
      <c r="AH19" s="518"/>
      <c r="AI19" s="518"/>
      <c r="AJ19" s="518"/>
      <c r="AK19" s="518"/>
      <c r="AL19" s="518"/>
      <c r="AM19" s="518"/>
      <c r="AN19" s="518"/>
      <c r="AO19" s="518"/>
      <c r="AP19" s="518"/>
      <c r="AQ19" s="518"/>
      <c r="AR19" s="518"/>
      <c r="AS19" s="518"/>
      <c r="AT19" s="518"/>
      <c r="AU19" s="518"/>
      <c r="AV19" s="518"/>
      <c r="AW19" s="518"/>
      <c r="AX19" s="518"/>
      <c r="AY19" s="518"/>
      <c r="AZ19" s="518"/>
      <c r="BA19" s="518"/>
      <c r="BB19" s="518"/>
      <c r="BC19" s="518"/>
      <c r="BD19" s="518"/>
      <c r="BE19" s="518"/>
      <c r="BF19" s="518"/>
      <c r="BG19" s="518"/>
      <c r="BH19" s="518"/>
      <c r="BI19" s="518"/>
      <c r="BJ19" s="518"/>
      <c r="BK19" s="518"/>
      <c r="BL19" s="518"/>
      <c r="BM19" s="518"/>
      <c r="BN19" s="518"/>
      <c r="BO19" s="518"/>
      <c r="BP19" s="518"/>
      <c r="BQ19" s="518"/>
      <c r="BR19" s="518"/>
      <c r="BS19" s="518"/>
      <c r="BT19" s="518"/>
      <c r="BU19" s="518"/>
      <c r="BV19" s="518"/>
      <c r="BW19" s="518"/>
      <c r="BX19" s="518"/>
      <c r="BY19" s="518"/>
      <c r="BZ19" s="518"/>
      <c r="CA19" s="518"/>
      <c r="CB19" s="518"/>
      <c r="CC19" s="518"/>
      <c r="CD19" s="518"/>
      <c r="CE19" s="518"/>
      <c r="CF19" s="518"/>
      <c r="CG19" s="518"/>
      <c r="CH19" s="518"/>
      <c r="CI19" s="518"/>
      <c r="CJ19" s="518"/>
      <c r="CK19" s="518"/>
      <c r="CL19" s="518"/>
      <c r="CM19" s="518"/>
      <c r="CN19" s="518"/>
      <c r="CO19" s="518"/>
      <c r="CP19" s="518"/>
      <c r="CQ19" s="518"/>
      <c r="CR19" s="518"/>
      <c r="CS19" s="518"/>
      <c r="CT19" s="518"/>
      <c r="CU19" s="518"/>
      <c r="CV19" s="518"/>
      <c r="CW19" s="518"/>
      <c r="CX19" s="518"/>
      <c r="CY19" s="518"/>
      <c r="CZ19" s="518"/>
      <c r="DA19" s="518"/>
      <c r="DB19" s="518"/>
      <c r="DC19" s="518"/>
      <c r="DD19" s="518"/>
      <c r="DE19" s="518"/>
      <c r="DF19" s="518"/>
      <c r="DG19" s="518"/>
      <c r="DH19" s="518"/>
      <c r="DI19" s="518"/>
      <c r="DJ19" s="518"/>
      <c r="DK19" s="518"/>
      <c r="DL19" s="518"/>
      <c r="DM19" s="518"/>
      <c r="DN19" s="518"/>
      <c r="DO19" s="518"/>
      <c r="DP19" s="518"/>
      <c r="DQ19" s="518"/>
      <c r="DR19" s="518"/>
      <c r="DS19" s="518"/>
      <c r="DT19" s="518"/>
      <c r="DU19" s="518"/>
      <c r="DV19" s="518"/>
      <c r="DW19" s="518"/>
      <c r="DX19" s="518"/>
      <c r="DY19" s="518"/>
      <c r="DZ19" s="518"/>
      <c r="EA19" s="518"/>
      <c r="EB19" s="518"/>
      <c r="EC19" s="518"/>
      <c r="ED19" s="518"/>
      <c r="EE19" s="518"/>
      <c r="EF19" s="518"/>
      <c r="EG19" s="518"/>
      <c r="EH19" s="518"/>
      <c r="EI19" s="518"/>
      <c r="EJ19" s="518"/>
      <c r="EK19" s="518"/>
      <c r="EL19" s="518"/>
      <c r="EM19" s="518"/>
      <c r="EN19" s="518"/>
      <c r="EO19" s="518"/>
      <c r="EP19" s="518"/>
      <c r="EQ19" s="518"/>
      <c r="ER19" s="518"/>
      <c r="ES19" s="518"/>
      <c r="ET19" s="518"/>
      <c r="EU19" s="518"/>
      <c r="EV19" s="518"/>
      <c r="EW19" s="518"/>
      <c r="EX19" s="518"/>
      <c r="EY19" s="518"/>
      <c r="EZ19" s="518"/>
      <c r="FA19" s="518"/>
      <c r="FB19" s="518"/>
      <c r="FC19" s="518"/>
      <c r="FD19" s="518"/>
      <c r="FE19" s="518"/>
      <c r="FF19" s="518"/>
      <c r="FG19" s="518"/>
      <c r="FH19" s="518"/>
      <c r="FI19" s="518"/>
      <c r="FJ19" s="518"/>
      <c r="FK19" s="518"/>
      <c r="FL19" s="518"/>
      <c r="FM19" s="518"/>
      <c r="FN19" s="518"/>
      <c r="FO19" s="518"/>
      <c r="FP19" s="518"/>
      <c r="FQ19" s="518"/>
      <c r="FR19" s="518"/>
      <c r="FS19" s="518"/>
      <c r="FT19" s="518"/>
      <c r="FU19" s="518"/>
      <c r="FV19" s="518"/>
      <c r="FW19" s="518"/>
      <c r="FX19" s="518"/>
      <c r="FY19" s="518"/>
      <c r="FZ19" s="518"/>
      <c r="GA19" s="518"/>
      <c r="GB19" s="518"/>
      <c r="GC19" s="518"/>
      <c r="GD19" s="518"/>
      <c r="GE19" s="518"/>
      <c r="GF19" s="518"/>
      <c r="GG19" s="518"/>
      <c r="GH19" s="518"/>
      <c r="GI19" s="518"/>
      <c r="GJ19" s="518"/>
      <c r="GK19" s="518"/>
      <c r="GL19" s="518"/>
      <c r="GM19" s="518"/>
      <c r="GN19" s="518"/>
      <c r="GO19" s="518"/>
      <c r="GP19" s="518"/>
      <c r="GQ19" s="518"/>
      <c r="GR19" s="518"/>
      <c r="GS19" s="518"/>
      <c r="GT19" s="518"/>
      <c r="GU19" s="518"/>
      <c r="GV19" s="518"/>
      <c r="GW19" s="518"/>
      <c r="GX19" s="518"/>
      <c r="GY19" s="518"/>
      <c r="GZ19" s="518"/>
      <c r="HA19" s="518"/>
      <c r="HB19" s="518"/>
      <c r="HC19" s="518"/>
      <c r="HD19" s="518"/>
      <c r="HE19" s="518"/>
      <c r="HF19" s="518"/>
      <c r="HG19" s="518"/>
      <c r="HH19" s="518"/>
      <c r="HI19" s="518"/>
      <c r="HJ19" s="518"/>
      <c r="HK19" s="518"/>
      <c r="HL19" s="518"/>
      <c r="HM19" s="518"/>
      <c r="HN19" s="518"/>
      <c r="HO19" s="518"/>
      <c r="HP19" s="518"/>
      <c r="HQ19" s="518"/>
      <c r="HR19" s="518"/>
      <c r="HS19" s="518"/>
      <c r="HT19" s="518"/>
      <c r="HU19" s="518"/>
      <c r="HV19" s="518"/>
      <c r="HW19" s="518"/>
      <c r="HX19" s="518"/>
      <c r="HY19" s="518"/>
      <c r="HZ19" s="518"/>
      <c r="IA19" s="518"/>
      <c r="IB19" s="518"/>
      <c r="IC19" s="518"/>
      <c r="ID19" s="518"/>
      <c r="IE19" s="518"/>
      <c r="IF19" s="518"/>
      <c r="IG19" s="518"/>
      <c r="IH19" s="518"/>
      <c r="II19" s="518"/>
      <c r="IJ19" s="518"/>
      <c r="IK19" s="518"/>
      <c r="IL19" s="518"/>
      <c r="IM19" s="518"/>
      <c r="IN19" s="518"/>
      <c r="IO19" s="518"/>
      <c r="IP19" s="518"/>
      <c r="IQ19" s="518"/>
      <c r="IR19" s="518"/>
      <c r="IS19" s="518"/>
      <c r="IT19" s="518"/>
      <c r="IU19" s="518"/>
      <c r="IV19" s="518"/>
      <c r="IW19" s="518"/>
      <c r="IX19" s="518"/>
      <c r="IY19" s="518"/>
      <c r="IZ19" s="518"/>
      <c r="JA19" s="518"/>
      <c r="JB19" s="518"/>
      <c r="JC19" s="518"/>
      <c r="JD19" s="518"/>
      <c r="JE19" s="518"/>
      <c r="JF19" s="518"/>
      <c r="JG19" s="518"/>
      <c r="JH19" s="518"/>
      <c r="JI19" s="518"/>
      <c r="JJ19" s="518"/>
      <c r="JK19" s="518"/>
      <c r="JL19" s="518"/>
      <c r="JM19" s="518"/>
      <c r="JN19" s="518"/>
      <c r="JO19" s="518"/>
      <c r="JP19" s="518"/>
      <c r="JQ19" s="518"/>
      <c r="JR19" s="518"/>
      <c r="JS19" s="518"/>
      <c r="JT19" s="518"/>
      <c r="JU19" s="518"/>
      <c r="JV19" s="518"/>
      <c r="JW19" s="518"/>
      <c r="JX19" s="518"/>
      <c r="JY19" s="518"/>
      <c r="JZ19" s="518"/>
      <c r="KA19" s="518"/>
      <c r="KB19" s="518"/>
      <c r="KC19" s="518"/>
      <c r="KD19" s="518"/>
      <c r="KE19" s="518"/>
      <c r="KF19" s="518"/>
      <c r="KG19" s="518"/>
      <c r="KH19" s="518"/>
      <c r="KI19" s="518"/>
      <c r="KJ19" s="518"/>
      <c r="KK19" s="518"/>
      <c r="KL19" s="518"/>
      <c r="KM19" s="518"/>
      <c r="KN19" s="518"/>
      <c r="KO19" s="518"/>
      <c r="KP19" s="518"/>
      <c r="KQ19" s="518"/>
      <c r="KR19" s="518"/>
      <c r="KS19" s="518"/>
      <c r="KT19" s="518"/>
      <c r="KU19" s="518"/>
      <c r="KV19" s="518"/>
      <c r="KW19" s="518"/>
      <c r="KX19" s="518"/>
      <c r="KY19" s="518"/>
      <c r="KZ19" s="518"/>
      <c r="LA19" s="518"/>
      <c r="LB19" s="518"/>
      <c r="LC19" s="518"/>
      <c r="LD19" s="518"/>
      <c r="LE19" s="518"/>
      <c r="LF19" s="518"/>
      <c r="LG19" s="518"/>
      <c r="LH19" s="518"/>
      <c r="LI19" s="518"/>
      <c r="LJ19" s="518"/>
      <c r="LK19" s="518"/>
      <c r="LL19" s="518"/>
      <c r="LM19" s="518"/>
      <c r="LN19" s="518"/>
      <c r="LO19" s="518"/>
      <c r="LP19" s="518"/>
      <c r="LQ19" s="518"/>
      <c r="LR19" s="518"/>
      <c r="LS19" s="518"/>
      <c r="LT19" s="518"/>
      <c r="LU19" s="518"/>
      <c r="LV19" s="518"/>
      <c r="LW19" s="518"/>
      <c r="LX19" s="518"/>
      <c r="LY19" s="518"/>
      <c r="LZ19" s="518"/>
      <c r="MA19" s="518"/>
      <c r="MB19" s="518"/>
      <c r="MC19" s="518"/>
      <c r="MD19" s="518"/>
      <c r="ME19" s="518"/>
      <c r="MF19" s="518"/>
      <c r="MG19" s="518"/>
      <c r="MH19" s="518"/>
      <c r="MI19" s="518"/>
      <c r="MJ19" s="518"/>
      <c r="MK19" s="518"/>
      <c r="ML19" s="518"/>
      <c r="MM19" s="518"/>
      <c r="MN19" s="518"/>
      <c r="MO19" s="518"/>
      <c r="MP19" s="518"/>
      <c r="MQ19" s="518"/>
      <c r="MR19" s="518"/>
      <c r="MS19" s="518"/>
      <c r="MT19" s="518"/>
      <c r="MU19" s="518"/>
      <c r="MV19" s="518"/>
      <c r="MW19" s="518"/>
      <c r="MX19" s="518"/>
      <c r="MY19" s="518"/>
      <c r="MZ19" s="518"/>
      <c r="NA19" s="518"/>
      <c r="NB19" s="518"/>
      <c r="NC19" s="518"/>
      <c r="ND19" s="518"/>
      <c r="NE19" s="518"/>
      <c r="NF19" s="518"/>
      <c r="NG19" s="518"/>
      <c r="NH19" s="518"/>
      <c r="NI19" s="518"/>
      <c r="NJ19" s="518"/>
      <c r="NK19" s="518"/>
      <c r="NL19" s="518"/>
      <c r="NM19" s="518"/>
      <c r="NN19" s="518"/>
      <c r="NO19" s="518"/>
      <c r="NP19" s="518"/>
      <c r="NQ19" s="518"/>
      <c r="NR19" s="518"/>
      <c r="NS19" s="518"/>
      <c r="NT19" s="518"/>
      <c r="NU19" s="518"/>
      <c r="NV19" s="518"/>
      <c r="NW19" s="518"/>
      <c r="NX19" s="518"/>
      <c r="NY19" s="518"/>
      <c r="NZ19" s="518"/>
      <c r="OA19" s="518"/>
      <c r="OB19" s="518"/>
      <c r="OC19" s="518"/>
      <c r="OD19" s="518"/>
      <c r="OE19" s="518"/>
      <c r="OF19" s="518"/>
      <c r="OG19" s="518"/>
      <c r="OH19" s="518"/>
      <c r="OI19" s="518"/>
      <c r="OJ19" s="518"/>
      <c r="OK19" s="518"/>
      <c r="OL19" s="518"/>
      <c r="OM19" s="518"/>
      <c r="ON19" s="518"/>
      <c r="OO19" s="518"/>
      <c r="OP19" s="518"/>
      <c r="OQ19" s="518"/>
      <c r="OR19" s="518"/>
      <c r="OS19" s="518"/>
      <c r="OT19" s="518"/>
      <c r="OU19" s="518"/>
      <c r="OV19" s="518"/>
      <c r="OW19" s="518"/>
      <c r="OX19" s="518"/>
      <c r="OY19" s="518"/>
      <c r="OZ19" s="518"/>
      <c r="PA19" s="518"/>
      <c r="PB19" s="518"/>
      <c r="PC19" s="518"/>
      <c r="PD19" s="518"/>
      <c r="PE19" s="518"/>
      <c r="PF19" s="518"/>
      <c r="PG19" s="518"/>
      <c r="PH19" s="518"/>
      <c r="PI19" s="518"/>
      <c r="PJ19" s="518"/>
      <c r="PK19" s="518"/>
      <c r="PL19" s="518"/>
      <c r="PM19" s="518"/>
      <c r="PN19" s="518"/>
      <c r="PO19" s="518"/>
      <c r="PP19" s="518"/>
      <c r="PQ19" s="518"/>
      <c r="PR19" s="518"/>
      <c r="PS19" s="518"/>
      <c r="PT19" s="518"/>
      <c r="PU19" s="518"/>
      <c r="PV19" s="518"/>
      <c r="PW19" s="518"/>
      <c r="PX19" s="518"/>
      <c r="PY19" s="518"/>
      <c r="PZ19" s="518"/>
      <c r="QA19" s="518"/>
      <c r="QB19" s="518"/>
      <c r="QC19" s="518"/>
      <c r="QD19" s="518"/>
      <c r="QE19" s="518"/>
      <c r="QF19" s="518"/>
      <c r="QG19" s="518"/>
      <c r="QH19" s="518"/>
      <c r="QI19" s="518"/>
      <c r="QJ19" s="518"/>
      <c r="QK19" s="518"/>
      <c r="QL19" s="518"/>
      <c r="QM19" s="518"/>
      <c r="QN19" s="518"/>
      <c r="QO19" s="518"/>
      <c r="QP19" s="518"/>
      <c r="QQ19" s="518"/>
      <c r="QR19" s="518"/>
      <c r="QS19" s="518"/>
      <c r="QT19" s="518"/>
      <c r="QU19" s="518"/>
      <c r="QV19" s="518"/>
      <c r="QW19" s="518"/>
      <c r="QX19" s="518"/>
      <c r="QY19" s="518"/>
      <c r="QZ19" s="518"/>
      <c r="RA19" s="518"/>
      <c r="RB19" s="518"/>
      <c r="RC19" s="518"/>
      <c r="RD19" s="518"/>
      <c r="RE19" s="518"/>
      <c r="RF19" s="518"/>
      <c r="RG19" s="518"/>
      <c r="RH19" s="518"/>
      <c r="RI19" s="518"/>
      <c r="RJ19" s="518"/>
      <c r="RK19" s="518"/>
      <c r="RL19" s="518"/>
      <c r="RM19" s="518"/>
      <c r="RN19" s="518"/>
      <c r="RO19" s="518"/>
      <c r="RP19" s="518"/>
      <c r="RQ19" s="518"/>
      <c r="RR19" s="518"/>
      <c r="RS19" s="518"/>
      <c r="RT19" s="518"/>
      <c r="RU19" s="518"/>
      <c r="RV19" s="518"/>
      <c r="RW19" s="518"/>
      <c r="RX19" s="518"/>
      <c r="RY19" s="518"/>
      <c r="RZ19" s="518"/>
      <c r="SA19" s="518"/>
      <c r="SB19" s="518"/>
      <c r="SC19" s="518"/>
      <c r="SD19" s="518"/>
      <c r="SE19" s="518"/>
      <c r="SF19" s="518"/>
      <c r="SG19" s="518"/>
      <c r="SH19" s="518"/>
      <c r="SI19" s="518"/>
      <c r="SJ19" s="518"/>
      <c r="SK19" s="518"/>
      <c r="SL19" s="518"/>
      <c r="SM19" s="518"/>
      <c r="SN19" s="518"/>
      <c r="SO19" s="518"/>
      <c r="SP19" s="518"/>
      <c r="SQ19" s="518"/>
      <c r="SR19" s="518"/>
      <c r="SS19" s="518"/>
      <c r="ST19" s="518"/>
      <c r="SU19" s="518"/>
      <c r="SV19" s="518"/>
      <c r="SW19" s="518"/>
      <c r="SX19" s="518"/>
      <c r="SY19" s="518"/>
      <c r="SZ19" s="518"/>
      <c r="TA19" s="518"/>
      <c r="TB19" s="518"/>
      <c r="TC19" s="518"/>
      <c r="TD19" s="518"/>
      <c r="TE19" s="518"/>
      <c r="TF19" s="518"/>
      <c r="TG19" s="518"/>
      <c r="TH19" s="518"/>
      <c r="TI19" s="518"/>
      <c r="TJ19" s="518"/>
      <c r="TK19" s="518"/>
      <c r="TL19" s="518"/>
      <c r="TM19" s="518"/>
      <c r="TN19" s="518"/>
      <c r="TO19" s="518"/>
      <c r="TP19" s="518"/>
      <c r="TQ19" s="518"/>
      <c r="TR19" s="518"/>
      <c r="TS19" s="518"/>
      <c r="TT19" s="518"/>
      <c r="TU19" s="518"/>
      <c r="TV19" s="518"/>
      <c r="TW19" s="518"/>
      <c r="TX19" s="518"/>
      <c r="TY19" s="518"/>
      <c r="TZ19" s="518"/>
      <c r="UA19" s="518"/>
      <c r="UB19" s="518"/>
      <c r="UC19" s="518"/>
      <c r="UD19" s="518"/>
      <c r="UE19" s="518"/>
      <c r="UF19" s="518"/>
      <c r="UG19" s="518"/>
      <c r="UH19" s="518"/>
      <c r="UI19" s="518"/>
      <c r="UJ19" s="518"/>
      <c r="UK19" s="518"/>
      <c r="UL19" s="518"/>
      <c r="UM19" s="518"/>
      <c r="UN19" s="518"/>
      <c r="UO19" s="518"/>
      <c r="UP19" s="518"/>
      <c r="UQ19" s="518"/>
      <c r="UR19" s="518"/>
      <c r="US19" s="518"/>
      <c r="UT19" s="518"/>
      <c r="UU19" s="518"/>
      <c r="UV19" s="518"/>
      <c r="UW19" s="518"/>
      <c r="UX19" s="518"/>
      <c r="UY19" s="518"/>
      <c r="UZ19" s="518"/>
      <c r="VA19" s="518"/>
      <c r="VB19" s="518"/>
      <c r="VC19" s="518"/>
      <c r="VD19" s="518"/>
      <c r="VE19" s="518"/>
      <c r="VF19" s="518"/>
      <c r="VG19" s="518"/>
      <c r="VH19" s="518"/>
      <c r="VI19" s="518"/>
      <c r="VJ19" s="518"/>
      <c r="VK19" s="518"/>
      <c r="VL19" s="518"/>
      <c r="VM19" s="518"/>
      <c r="VN19" s="518"/>
      <c r="VO19" s="518"/>
      <c r="VP19" s="518"/>
      <c r="VQ19" s="518"/>
      <c r="VR19" s="518"/>
      <c r="VS19" s="518"/>
      <c r="VT19" s="518"/>
      <c r="VU19" s="518"/>
      <c r="VV19" s="518"/>
      <c r="VW19" s="518"/>
      <c r="VX19" s="518"/>
      <c r="VY19" s="518"/>
      <c r="VZ19" s="518"/>
      <c r="WA19" s="518"/>
      <c r="WB19" s="518"/>
      <c r="WC19" s="518"/>
      <c r="WD19" s="518"/>
      <c r="WE19" s="518"/>
      <c r="WF19" s="518"/>
      <c r="WG19" s="518"/>
      <c r="WH19" s="518"/>
      <c r="WI19" s="518"/>
      <c r="WJ19" s="518"/>
      <c r="WK19" s="518"/>
      <c r="WL19" s="518"/>
      <c r="WM19" s="518"/>
      <c r="WN19" s="518"/>
      <c r="WO19" s="518"/>
      <c r="WP19" s="518"/>
      <c r="WQ19" s="518"/>
      <c r="WR19" s="518"/>
      <c r="WS19" s="518"/>
      <c r="WT19" s="518"/>
      <c r="WU19" s="518"/>
      <c r="WV19" s="518"/>
      <c r="WW19" s="518"/>
      <c r="WX19" s="518"/>
      <c r="WY19" s="518"/>
      <c r="WZ19" s="518"/>
      <c r="XA19" s="518"/>
      <c r="XB19" s="518"/>
      <c r="XC19" s="518"/>
      <c r="XD19" s="518"/>
      <c r="XE19" s="518"/>
      <c r="XF19" s="518"/>
      <c r="XG19" s="518"/>
      <c r="XH19" s="518"/>
      <c r="XI19" s="518"/>
      <c r="XJ19" s="518"/>
      <c r="XK19" s="518"/>
      <c r="XL19" s="518"/>
      <c r="XM19" s="518"/>
      <c r="XN19" s="518"/>
      <c r="XO19" s="518"/>
      <c r="XP19" s="518"/>
      <c r="XQ19" s="518"/>
      <c r="XR19" s="518"/>
      <c r="XS19" s="518"/>
      <c r="XT19" s="518"/>
      <c r="XU19" s="518"/>
      <c r="XV19" s="518"/>
      <c r="XW19" s="518"/>
      <c r="XX19" s="518"/>
      <c r="XY19" s="518"/>
      <c r="XZ19" s="518"/>
      <c r="YA19" s="518"/>
      <c r="YB19" s="518"/>
      <c r="YC19" s="518"/>
      <c r="YD19" s="518"/>
      <c r="YE19" s="518"/>
      <c r="YF19" s="518"/>
      <c r="YG19" s="518"/>
      <c r="YH19" s="518"/>
    </row>
    <row r="20" spans="1:658" s="83" customFormat="1" ht="22.5" customHeight="1" x14ac:dyDescent="0.25">
      <c r="A20" s="111" t="s">
        <v>25</v>
      </c>
      <c r="B20" s="112"/>
      <c r="C20" s="113"/>
      <c r="D20" s="109"/>
      <c r="E20" s="110"/>
      <c r="F20" s="114"/>
      <c r="G20" s="104"/>
      <c r="H20" s="85"/>
      <c r="I20" s="85"/>
      <c r="J20" s="85"/>
      <c r="K20" s="85"/>
      <c r="L20" s="85"/>
      <c r="M20" s="85"/>
      <c r="N20" s="85"/>
      <c r="O20" s="85"/>
      <c r="P20" s="85"/>
      <c r="Q20" s="85"/>
      <c r="R20" s="85"/>
      <c r="S20" s="85"/>
      <c r="T20" s="85"/>
      <c r="U20" s="85"/>
      <c r="V20" s="85"/>
      <c r="W20" s="85"/>
      <c r="X20" s="85"/>
      <c r="Y20" s="518"/>
      <c r="Z20" s="518"/>
      <c r="AA20" s="518"/>
      <c r="AB20" s="518"/>
      <c r="AC20" s="518"/>
      <c r="AD20" s="518"/>
      <c r="AE20" s="518"/>
      <c r="AF20" s="518"/>
      <c r="AG20" s="518"/>
      <c r="AH20" s="518"/>
      <c r="AI20" s="518"/>
      <c r="AJ20" s="518"/>
      <c r="AK20" s="518"/>
      <c r="AL20" s="518"/>
      <c r="AM20" s="518"/>
      <c r="AN20" s="518"/>
      <c r="AO20" s="518"/>
      <c r="AP20" s="518"/>
      <c r="AQ20" s="518"/>
      <c r="AR20" s="518"/>
      <c r="AS20" s="518"/>
      <c r="AT20" s="518"/>
      <c r="AU20" s="518"/>
      <c r="AV20" s="518"/>
      <c r="AW20" s="518"/>
      <c r="AX20" s="518"/>
      <c r="AY20" s="518"/>
      <c r="AZ20" s="518"/>
      <c r="BA20" s="518"/>
      <c r="BB20" s="518"/>
      <c r="BC20" s="518"/>
      <c r="BD20" s="518"/>
      <c r="BE20" s="518"/>
      <c r="BF20" s="518"/>
      <c r="BG20" s="518"/>
      <c r="BH20" s="518"/>
      <c r="BI20" s="518"/>
      <c r="BJ20" s="518"/>
      <c r="BK20" s="518"/>
      <c r="BL20" s="518"/>
      <c r="BM20" s="518"/>
      <c r="BN20" s="518"/>
      <c r="BO20" s="518"/>
      <c r="BP20" s="518"/>
      <c r="BQ20" s="518"/>
      <c r="BR20" s="518"/>
      <c r="BS20" s="518"/>
      <c r="BT20" s="518"/>
      <c r="BU20" s="518"/>
      <c r="BV20" s="518"/>
      <c r="BW20" s="518"/>
      <c r="BX20" s="518"/>
      <c r="BY20" s="518"/>
      <c r="BZ20" s="518"/>
      <c r="CA20" s="518"/>
      <c r="CB20" s="518"/>
      <c r="CC20" s="518"/>
      <c r="CD20" s="518"/>
      <c r="CE20" s="518"/>
      <c r="CF20" s="518"/>
      <c r="CG20" s="518"/>
      <c r="CH20" s="518"/>
      <c r="CI20" s="518"/>
      <c r="CJ20" s="518"/>
      <c r="CK20" s="518"/>
      <c r="CL20" s="518"/>
      <c r="CM20" s="518"/>
      <c r="CN20" s="518"/>
      <c r="CO20" s="518"/>
      <c r="CP20" s="518"/>
      <c r="CQ20" s="518"/>
      <c r="CR20" s="518"/>
      <c r="CS20" s="518"/>
      <c r="CT20" s="518"/>
      <c r="CU20" s="518"/>
      <c r="CV20" s="518"/>
      <c r="CW20" s="518"/>
      <c r="CX20" s="518"/>
      <c r="CY20" s="518"/>
      <c r="CZ20" s="518"/>
      <c r="DA20" s="518"/>
      <c r="DB20" s="518"/>
      <c r="DC20" s="518"/>
      <c r="DD20" s="518"/>
      <c r="DE20" s="518"/>
      <c r="DF20" s="518"/>
      <c r="DG20" s="518"/>
      <c r="DH20" s="518"/>
      <c r="DI20" s="518"/>
      <c r="DJ20" s="518"/>
      <c r="DK20" s="518"/>
      <c r="DL20" s="518"/>
      <c r="DM20" s="518"/>
      <c r="DN20" s="518"/>
      <c r="DO20" s="518"/>
      <c r="DP20" s="518"/>
      <c r="DQ20" s="518"/>
      <c r="DR20" s="518"/>
      <c r="DS20" s="518"/>
      <c r="DT20" s="518"/>
      <c r="DU20" s="518"/>
      <c r="DV20" s="518"/>
      <c r="DW20" s="518"/>
      <c r="DX20" s="518"/>
      <c r="DY20" s="518"/>
      <c r="DZ20" s="518"/>
      <c r="EA20" s="518"/>
      <c r="EB20" s="518"/>
      <c r="EC20" s="518"/>
      <c r="ED20" s="518"/>
      <c r="EE20" s="518"/>
      <c r="EF20" s="518"/>
      <c r="EG20" s="518"/>
      <c r="EH20" s="518"/>
      <c r="EI20" s="518"/>
      <c r="EJ20" s="518"/>
      <c r="EK20" s="518"/>
      <c r="EL20" s="518"/>
      <c r="EM20" s="518"/>
      <c r="EN20" s="518"/>
      <c r="EO20" s="518"/>
      <c r="EP20" s="518"/>
      <c r="EQ20" s="518"/>
      <c r="ER20" s="518"/>
      <c r="ES20" s="518"/>
      <c r="ET20" s="518"/>
      <c r="EU20" s="518"/>
      <c r="EV20" s="518"/>
      <c r="EW20" s="518"/>
      <c r="EX20" s="518"/>
      <c r="EY20" s="518"/>
      <c r="EZ20" s="518"/>
      <c r="FA20" s="518"/>
      <c r="FB20" s="518"/>
      <c r="FC20" s="518"/>
      <c r="FD20" s="518"/>
      <c r="FE20" s="518"/>
      <c r="FF20" s="518"/>
      <c r="FG20" s="518"/>
      <c r="FH20" s="518"/>
      <c r="FI20" s="518"/>
      <c r="FJ20" s="518"/>
      <c r="FK20" s="518"/>
      <c r="FL20" s="518"/>
      <c r="FM20" s="518"/>
      <c r="FN20" s="518"/>
      <c r="FO20" s="518"/>
      <c r="FP20" s="518"/>
      <c r="FQ20" s="518"/>
      <c r="FR20" s="518"/>
      <c r="FS20" s="518"/>
      <c r="FT20" s="518"/>
      <c r="FU20" s="518"/>
      <c r="FV20" s="518"/>
      <c r="FW20" s="518"/>
      <c r="FX20" s="518"/>
      <c r="FY20" s="518"/>
      <c r="FZ20" s="518"/>
      <c r="GA20" s="518"/>
      <c r="GB20" s="518"/>
      <c r="GC20" s="518"/>
      <c r="GD20" s="518"/>
      <c r="GE20" s="518"/>
      <c r="GF20" s="518"/>
      <c r="GG20" s="518"/>
      <c r="GH20" s="518"/>
      <c r="GI20" s="518"/>
      <c r="GJ20" s="518"/>
      <c r="GK20" s="518"/>
      <c r="GL20" s="518"/>
      <c r="GM20" s="518"/>
      <c r="GN20" s="518"/>
      <c r="GO20" s="518"/>
      <c r="GP20" s="518"/>
      <c r="GQ20" s="518"/>
      <c r="GR20" s="518"/>
      <c r="GS20" s="518"/>
      <c r="GT20" s="518"/>
      <c r="GU20" s="518"/>
      <c r="GV20" s="518"/>
      <c r="GW20" s="518"/>
      <c r="GX20" s="518"/>
      <c r="GY20" s="518"/>
      <c r="GZ20" s="518"/>
      <c r="HA20" s="518"/>
      <c r="HB20" s="518"/>
      <c r="HC20" s="518"/>
      <c r="HD20" s="518"/>
      <c r="HE20" s="518"/>
      <c r="HF20" s="518"/>
      <c r="HG20" s="518"/>
      <c r="HH20" s="518"/>
      <c r="HI20" s="518"/>
      <c r="HJ20" s="518"/>
      <c r="HK20" s="518"/>
      <c r="HL20" s="518"/>
      <c r="HM20" s="518"/>
      <c r="HN20" s="518"/>
      <c r="HO20" s="518"/>
      <c r="HP20" s="518"/>
      <c r="HQ20" s="518"/>
      <c r="HR20" s="518"/>
      <c r="HS20" s="518"/>
      <c r="HT20" s="518"/>
      <c r="HU20" s="518"/>
      <c r="HV20" s="518"/>
      <c r="HW20" s="518"/>
      <c r="HX20" s="518"/>
      <c r="HY20" s="518"/>
      <c r="HZ20" s="518"/>
      <c r="IA20" s="518"/>
      <c r="IB20" s="518"/>
      <c r="IC20" s="518"/>
      <c r="ID20" s="518"/>
      <c r="IE20" s="518"/>
      <c r="IF20" s="518"/>
      <c r="IG20" s="518"/>
      <c r="IH20" s="518"/>
      <c r="II20" s="518"/>
      <c r="IJ20" s="518"/>
      <c r="IK20" s="518"/>
      <c r="IL20" s="518"/>
      <c r="IM20" s="518"/>
      <c r="IN20" s="518"/>
      <c r="IO20" s="518"/>
      <c r="IP20" s="518"/>
      <c r="IQ20" s="518"/>
      <c r="IR20" s="518"/>
      <c r="IS20" s="518"/>
      <c r="IT20" s="518"/>
      <c r="IU20" s="518"/>
      <c r="IV20" s="518"/>
      <c r="IW20" s="518"/>
      <c r="IX20" s="518"/>
      <c r="IY20" s="518"/>
      <c r="IZ20" s="518"/>
      <c r="JA20" s="518"/>
      <c r="JB20" s="518"/>
      <c r="JC20" s="518"/>
      <c r="JD20" s="518"/>
      <c r="JE20" s="518"/>
      <c r="JF20" s="518"/>
      <c r="JG20" s="518"/>
      <c r="JH20" s="518"/>
      <c r="JI20" s="518"/>
      <c r="JJ20" s="518"/>
      <c r="JK20" s="518"/>
      <c r="JL20" s="518"/>
      <c r="JM20" s="518"/>
      <c r="JN20" s="518"/>
      <c r="JO20" s="518"/>
      <c r="JP20" s="518"/>
      <c r="JQ20" s="518"/>
      <c r="JR20" s="518"/>
      <c r="JS20" s="518"/>
      <c r="JT20" s="518"/>
      <c r="JU20" s="518"/>
      <c r="JV20" s="518"/>
      <c r="JW20" s="518"/>
      <c r="JX20" s="518"/>
      <c r="JY20" s="518"/>
      <c r="JZ20" s="518"/>
      <c r="KA20" s="518"/>
      <c r="KB20" s="518"/>
      <c r="KC20" s="518"/>
      <c r="KD20" s="518"/>
      <c r="KE20" s="518"/>
      <c r="KF20" s="518"/>
      <c r="KG20" s="518"/>
      <c r="KH20" s="518"/>
      <c r="KI20" s="518"/>
      <c r="KJ20" s="518"/>
      <c r="KK20" s="518"/>
      <c r="KL20" s="518"/>
      <c r="KM20" s="518"/>
      <c r="KN20" s="518"/>
      <c r="KO20" s="518"/>
      <c r="KP20" s="518"/>
      <c r="KQ20" s="518"/>
      <c r="KR20" s="518"/>
      <c r="KS20" s="518"/>
      <c r="KT20" s="518"/>
      <c r="KU20" s="518"/>
      <c r="KV20" s="518"/>
      <c r="KW20" s="518"/>
      <c r="KX20" s="518"/>
      <c r="KY20" s="518"/>
      <c r="KZ20" s="518"/>
      <c r="LA20" s="518"/>
      <c r="LB20" s="518"/>
      <c r="LC20" s="518"/>
      <c r="LD20" s="518"/>
      <c r="LE20" s="518"/>
      <c r="LF20" s="518"/>
      <c r="LG20" s="518"/>
      <c r="LH20" s="518"/>
      <c r="LI20" s="518"/>
      <c r="LJ20" s="518"/>
      <c r="LK20" s="518"/>
      <c r="LL20" s="518"/>
      <c r="LM20" s="518"/>
      <c r="LN20" s="518"/>
      <c r="LO20" s="518"/>
      <c r="LP20" s="518"/>
      <c r="LQ20" s="518"/>
      <c r="LR20" s="518"/>
      <c r="LS20" s="518"/>
      <c r="LT20" s="518"/>
      <c r="LU20" s="518"/>
      <c r="LV20" s="518"/>
      <c r="LW20" s="518"/>
      <c r="LX20" s="518"/>
      <c r="LY20" s="518"/>
      <c r="LZ20" s="518"/>
      <c r="MA20" s="518"/>
      <c r="MB20" s="518"/>
      <c r="MC20" s="518"/>
      <c r="MD20" s="518"/>
      <c r="ME20" s="518"/>
      <c r="MF20" s="518"/>
      <c r="MG20" s="518"/>
      <c r="MH20" s="518"/>
      <c r="MI20" s="518"/>
      <c r="MJ20" s="518"/>
      <c r="MK20" s="518"/>
      <c r="ML20" s="518"/>
      <c r="MM20" s="518"/>
      <c r="MN20" s="518"/>
      <c r="MO20" s="518"/>
      <c r="MP20" s="518"/>
      <c r="MQ20" s="518"/>
      <c r="MR20" s="518"/>
      <c r="MS20" s="518"/>
      <c r="MT20" s="518"/>
      <c r="MU20" s="518"/>
      <c r="MV20" s="518"/>
      <c r="MW20" s="518"/>
      <c r="MX20" s="518"/>
      <c r="MY20" s="518"/>
      <c r="MZ20" s="518"/>
      <c r="NA20" s="518"/>
      <c r="NB20" s="518"/>
      <c r="NC20" s="518"/>
      <c r="ND20" s="518"/>
      <c r="NE20" s="518"/>
      <c r="NF20" s="518"/>
      <c r="NG20" s="518"/>
      <c r="NH20" s="518"/>
      <c r="NI20" s="518"/>
      <c r="NJ20" s="518"/>
      <c r="NK20" s="518"/>
      <c r="NL20" s="518"/>
      <c r="NM20" s="518"/>
      <c r="NN20" s="518"/>
      <c r="NO20" s="518"/>
      <c r="NP20" s="518"/>
      <c r="NQ20" s="518"/>
      <c r="NR20" s="518"/>
      <c r="NS20" s="518"/>
      <c r="NT20" s="518"/>
      <c r="NU20" s="518"/>
      <c r="NV20" s="518"/>
      <c r="NW20" s="518"/>
      <c r="NX20" s="518"/>
      <c r="NY20" s="518"/>
      <c r="NZ20" s="518"/>
      <c r="OA20" s="518"/>
      <c r="OB20" s="518"/>
      <c r="OC20" s="518"/>
      <c r="OD20" s="518"/>
      <c r="OE20" s="518"/>
      <c r="OF20" s="518"/>
      <c r="OG20" s="518"/>
      <c r="OH20" s="518"/>
      <c r="OI20" s="518"/>
      <c r="OJ20" s="518"/>
      <c r="OK20" s="518"/>
      <c r="OL20" s="518"/>
      <c r="OM20" s="518"/>
      <c r="ON20" s="518"/>
      <c r="OO20" s="518"/>
      <c r="OP20" s="518"/>
      <c r="OQ20" s="518"/>
      <c r="OR20" s="518"/>
      <c r="OS20" s="518"/>
      <c r="OT20" s="518"/>
      <c r="OU20" s="518"/>
      <c r="OV20" s="518"/>
      <c r="OW20" s="518"/>
      <c r="OX20" s="518"/>
      <c r="OY20" s="518"/>
      <c r="OZ20" s="518"/>
      <c r="PA20" s="518"/>
      <c r="PB20" s="518"/>
      <c r="PC20" s="518"/>
      <c r="PD20" s="518"/>
      <c r="PE20" s="518"/>
      <c r="PF20" s="518"/>
      <c r="PG20" s="518"/>
      <c r="PH20" s="518"/>
      <c r="PI20" s="518"/>
      <c r="PJ20" s="518"/>
      <c r="PK20" s="518"/>
      <c r="PL20" s="518"/>
      <c r="PM20" s="518"/>
      <c r="PN20" s="518"/>
      <c r="PO20" s="518"/>
      <c r="PP20" s="518"/>
      <c r="PQ20" s="518"/>
      <c r="PR20" s="518"/>
      <c r="PS20" s="518"/>
      <c r="PT20" s="518"/>
      <c r="PU20" s="518"/>
      <c r="PV20" s="518"/>
      <c r="PW20" s="518"/>
      <c r="PX20" s="518"/>
      <c r="PY20" s="518"/>
      <c r="PZ20" s="518"/>
      <c r="QA20" s="518"/>
      <c r="QB20" s="518"/>
      <c r="QC20" s="518"/>
      <c r="QD20" s="518"/>
      <c r="QE20" s="518"/>
      <c r="QF20" s="518"/>
      <c r="QG20" s="518"/>
      <c r="QH20" s="518"/>
      <c r="QI20" s="518"/>
      <c r="QJ20" s="518"/>
      <c r="QK20" s="518"/>
      <c r="QL20" s="518"/>
      <c r="QM20" s="518"/>
      <c r="QN20" s="518"/>
      <c r="QO20" s="518"/>
      <c r="QP20" s="518"/>
      <c r="QQ20" s="518"/>
      <c r="QR20" s="518"/>
      <c r="QS20" s="518"/>
      <c r="QT20" s="518"/>
      <c r="QU20" s="518"/>
      <c r="QV20" s="518"/>
      <c r="QW20" s="518"/>
      <c r="QX20" s="518"/>
      <c r="QY20" s="518"/>
      <c r="QZ20" s="518"/>
      <c r="RA20" s="518"/>
      <c r="RB20" s="518"/>
      <c r="RC20" s="518"/>
      <c r="RD20" s="518"/>
      <c r="RE20" s="518"/>
      <c r="RF20" s="518"/>
      <c r="RG20" s="518"/>
      <c r="RH20" s="518"/>
      <c r="RI20" s="518"/>
      <c r="RJ20" s="518"/>
      <c r="RK20" s="518"/>
      <c r="RL20" s="518"/>
      <c r="RM20" s="518"/>
      <c r="RN20" s="518"/>
      <c r="RO20" s="518"/>
      <c r="RP20" s="518"/>
      <c r="RQ20" s="518"/>
      <c r="RR20" s="518"/>
      <c r="RS20" s="518"/>
      <c r="RT20" s="518"/>
      <c r="RU20" s="518"/>
      <c r="RV20" s="518"/>
      <c r="RW20" s="518"/>
      <c r="RX20" s="518"/>
      <c r="RY20" s="518"/>
      <c r="RZ20" s="518"/>
      <c r="SA20" s="518"/>
      <c r="SB20" s="518"/>
      <c r="SC20" s="518"/>
      <c r="SD20" s="518"/>
      <c r="SE20" s="518"/>
      <c r="SF20" s="518"/>
      <c r="SG20" s="518"/>
      <c r="SH20" s="518"/>
      <c r="SI20" s="518"/>
      <c r="SJ20" s="518"/>
      <c r="SK20" s="518"/>
      <c r="SL20" s="518"/>
      <c r="SM20" s="518"/>
      <c r="SN20" s="518"/>
      <c r="SO20" s="518"/>
      <c r="SP20" s="518"/>
      <c r="SQ20" s="518"/>
      <c r="SR20" s="518"/>
      <c r="SS20" s="518"/>
      <c r="ST20" s="518"/>
      <c r="SU20" s="518"/>
      <c r="SV20" s="518"/>
      <c r="SW20" s="518"/>
      <c r="SX20" s="518"/>
      <c r="SY20" s="518"/>
      <c r="SZ20" s="518"/>
      <c r="TA20" s="518"/>
      <c r="TB20" s="518"/>
      <c r="TC20" s="518"/>
      <c r="TD20" s="518"/>
      <c r="TE20" s="518"/>
      <c r="TF20" s="518"/>
      <c r="TG20" s="518"/>
      <c r="TH20" s="518"/>
      <c r="TI20" s="518"/>
      <c r="TJ20" s="518"/>
      <c r="TK20" s="518"/>
      <c r="TL20" s="518"/>
      <c r="TM20" s="518"/>
      <c r="TN20" s="518"/>
      <c r="TO20" s="518"/>
      <c r="TP20" s="518"/>
      <c r="TQ20" s="518"/>
      <c r="TR20" s="518"/>
      <c r="TS20" s="518"/>
      <c r="TT20" s="518"/>
      <c r="TU20" s="518"/>
      <c r="TV20" s="518"/>
      <c r="TW20" s="518"/>
      <c r="TX20" s="518"/>
      <c r="TY20" s="518"/>
      <c r="TZ20" s="518"/>
      <c r="UA20" s="518"/>
      <c r="UB20" s="518"/>
      <c r="UC20" s="518"/>
      <c r="UD20" s="518"/>
      <c r="UE20" s="518"/>
      <c r="UF20" s="518"/>
      <c r="UG20" s="518"/>
      <c r="UH20" s="518"/>
      <c r="UI20" s="518"/>
      <c r="UJ20" s="518"/>
      <c r="UK20" s="518"/>
      <c r="UL20" s="518"/>
      <c r="UM20" s="518"/>
      <c r="UN20" s="518"/>
      <c r="UO20" s="518"/>
      <c r="UP20" s="518"/>
      <c r="UQ20" s="518"/>
      <c r="UR20" s="518"/>
      <c r="US20" s="518"/>
      <c r="UT20" s="518"/>
      <c r="UU20" s="518"/>
      <c r="UV20" s="518"/>
      <c r="UW20" s="518"/>
      <c r="UX20" s="518"/>
      <c r="UY20" s="518"/>
      <c r="UZ20" s="518"/>
      <c r="VA20" s="518"/>
      <c r="VB20" s="518"/>
      <c r="VC20" s="518"/>
      <c r="VD20" s="518"/>
      <c r="VE20" s="518"/>
      <c r="VF20" s="518"/>
      <c r="VG20" s="518"/>
      <c r="VH20" s="518"/>
      <c r="VI20" s="518"/>
      <c r="VJ20" s="518"/>
      <c r="VK20" s="518"/>
      <c r="VL20" s="518"/>
      <c r="VM20" s="518"/>
      <c r="VN20" s="518"/>
      <c r="VO20" s="518"/>
      <c r="VP20" s="518"/>
      <c r="VQ20" s="518"/>
      <c r="VR20" s="518"/>
      <c r="VS20" s="518"/>
      <c r="VT20" s="518"/>
      <c r="VU20" s="518"/>
      <c r="VV20" s="518"/>
      <c r="VW20" s="518"/>
      <c r="VX20" s="518"/>
      <c r="VY20" s="518"/>
      <c r="VZ20" s="518"/>
      <c r="WA20" s="518"/>
      <c r="WB20" s="518"/>
      <c r="WC20" s="518"/>
      <c r="WD20" s="518"/>
      <c r="WE20" s="518"/>
      <c r="WF20" s="518"/>
      <c r="WG20" s="518"/>
      <c r="WH20" s="518"/>
      <c r="WI20" s="518"/>
      <c r="WJ20" s="518"/>
      <c r="WK20" s="518"/>
      <c r="WL20" s="518"/>
      <c r="WM20" s="518"/>
      <c r="WN20" s="518"/>
      <c r="WO20" s="518"/>
      <c r="WP20" s="518"/>
      <c r="WQ20" s="518"/>
      <c r="WR20" s="518"/>
      <c r="WS20" s="518"/>
      <c r="WT20" s="518"/>
      <c r="WU20" s="518"/>
      <c r="WV20" s="518"/>
      <c r="WW20" s="518"/>
      <c r="WX20" s="518"/>
      <c r="WY20" s="518"/>
      <c r="WZ20" s="518"/>
      <c r="XA20" s="518"/>
      <c r="XB20" s="518"/>
      <c r="XC20" s="518"/>
      <c r="XD20" s="518"/>
      <c r="XE20" s="518"/>
      <c r="XF20" s="518"/>
      <c r="XG20" s="518"/>
      <c r="XH20" s="518"/>
      <c r="XI20" s="518"/>
      <c r="XJ20" s="518"/>
      <c r="XK20" s="518"/>
      <c r="XL20" s="518"/>
      <c r="XM20" s="518"/>
      <c r="XN20" s="518"/>
      <c r="XO20" s="518"/>
      <c r="XP20" s="518"/>
      <c r="XQ20" s="518"/>
      <c r="XR20" s="518"/>
      <c r="XS20" s="518"/>
      <c r="XT20" s="518"/>
      <c r="XU20" s="518"/>
      <c r="XV20" s="518"/>
      <c r="XW20" s="518"/>
      <c r="XX20" s="518"/>
      <c r="XY20" s="518"/>
      <c r="XZ20" s="518"/>
      <c r="YA20" s="518"/>
      <c r="YB20" s="518"/>
      <c r="YC20" s="518"/>
      <c r="YD20" s="518"/>
      <c r="YE20" s="518"/>
      <c r="YF20" s="518"/>
      <c r="YG20" s="518"/>
      <c r="YH20" s="518"/>
    </row>
    <row r="21" spans="1:658" s="83" customFormat="1" ht="22.5" customHeight="1" x14ac:dyDescent="0.25">
      <c r="A21" s="115" t="s">
        <v>26</v>
      </c>
      <c r="B21" s="116"/>
      <c r="C21" s="117"/>
      <c r="D21" s="109"/>
      <c r="E21" s="110"/>
      <c r="F21" s="114"/>
      <c r="G21" s="104"/>
      <c r="H21" s="85"/>
      <c r="I21" s="85"/>
      <c r="J21" s="85"/>
      <c r="K21" s="85"/>
      <c r="L21" s="85"/>
      <c r="M21" s="85"/>
      <c r="N21" s="85"/>
      <c r="O21" s="85"/>
      <c r="P21" s="85"/>
      <c r="Q21" s="85"/>
      <c r="R21" s="85"/>
      <c r="S21" s="85"/>
      <c r="T21" s="85"/>
      <c r="U21" s="85"/>
      <c r="V21" s="85"/>
      <c r="W21" s="85"/>
      <c r="X21" s="85"/>
      <c r="Y21" s="518"/>
      <c r="Z21" s="518"/>
      <c r="AA21" s="518"/>
      <c r="AB21" s="518"/>
      <c r="AC21" s="518"/>
      <c r="AD21" s="518"/>
      <c r="AE21" s="518"/>
      <c r="AF21" s="518"/>
      <c r="AG21" s="518"/>
      <c r="AH21" s="518"/>
      <c r="AI21" s="518"/>
      <c r="AJ21" s="518"/>
      <c r="AK21" s="518"/>
      <c r="AL21" s="518"/>
      <c r="AM21" s="518"/>
      <c r="AN21" s="518"/>
      <c r="AO21" s="518"/>
      <c r="AP21" s="518"/>
      <c r="AQ21" s="518"/>
      <c r="AR21" s="518"/>
      <c r="AS21" s="518"/>
      <c r="AT21" s="518"/>
      <c r="AU21" s="518"/>
      <c r="AV21" s="518"/>
      <c r="AW21" s="518"/>
      <c r="AX21" s="518"/>
      <c r="AY21" s="518"/>
      <c r="AZ21" s="518"/>
      <c r="BA21" s="518"/>
      <c r="BB21" s="518"/>
      <c r="BC21" s="518"/>
      <c r="BD21" s="518"/>
      <c r="BE21" s="518"/>
      <c r="BF21" s="518"/>
      <c r="BG21" s="518"/>
      <c r="BH21" s="518"/>
      <c r="BI21" s="518"/>
      <c r="BJ21" s="518"/>
      <c r="BK21" s="518"/>
      <c r="BL21" s="518"/>
      <c r="BM21" s="518"/>
      <c r="BN21" s="518"/>
      <c r="BO21" s="518"/>
      <c r="BP21" s="518"/>
      <c r="BQ21" s="518"/>
      <c r="BR21" s="518"/>
      <c r="BS21" s="518"/>
      <c r="BT21" s="518"/>
      <c r="BU21" s="518"/>
      <c r="BV21" s="518"/>
      <c r="BW21" s="518"/>
      <c r="BX21" s="518"/>
      <c r="BY21" s="518"/>
      <c r="BZ21" s="518"/>
      <c r="CA21" s="518"/>
      <c r="CB21" s="518"/>
      <c r="CC21" s="518"/>
      <c r="CD21" s="518"/>
      <c r="CE21" s="518"/>
      <c r="CF21" s="518"/>
      <c r="CG21" s="518"/>
      <c r="CH21" s="518"/>
      <c r="CI21" s="518"/>
      <c r="CJ21" s="518"/>
      <c r="CK21" s="518"/>
      <c r="CL21" s="518"/>
      <c r="CM21" s="518"/>
      <c r="CN21" s="518"/>
      <c r="CO21" s="518"/>
      <c r="CP21" s="518"/>
      <c r="CQ21" s="518"/>
      <c r="CR21" s="518"/>
      <c r="CS21" s="518"/>
      <c r="CT21" s="518"/>
      <c r="CU21" s="518"/>
      <c r="CV21" s="518"/>
      <c r="CW21" s="518"/>
      <c r="CX21" s="518"/>
      <c r="CY21" s="518"/>
      <c r="CZ21" s="518"/>
      <c r="DA21" s="518"/>
      <c r="DB21" s="518"/>
      <c r="DC21" s="518"/>
      <c r="DD21" s="518"/>
      <c r="DE21" s="518"/>
      <c r="DF21" s="518"/>
      <c r="DG21" s="518"/>
      <c r="DH21" s="518"/>
      <c r="DI21" s="518"/>
      <c r="DJ21" s="518"/>
      <c r="DK21" s="518"/>
      <c r="DL21" s="518"/>
      <c r="DM21" s="518"/>
      <c r="DN21" s="518"/>
      <c r="DO21" s="518"/>
      <c r="DP21" s="518"/>
      <c r="DQ21" s="518"/>
      <c r="DR21" s="518"/>
      <c r="DS21" s="518"/>
      <c r="DT21" s="518"/>
      <c r="DU21" s="518"/>
      <c r="DV21" s="518"/>
      <c r="DW21" s="518"/>
      <c r="DX21" s="518"/>
      <c r="DY21" s="518"/>
      <c r="DZ21" s="518"/>
      <c r="EA21" s="518"/>
      <c r="EB21" s="518"/>
      <c r="EC21" s="518"/>
      <c r="ED21" s="518"/>
      <c r="EE21" s="518"/>
      <c r="EF21" s="518"/>
      <c r="EG21" s="518"/>
      <c r="EH21" s="518"/>
      <c r="EI21" s="518"/>
      <c r="EJ21" s="518"/>
      <c r="EK21" s="518"/>
      <c r="EL21" s="518"/>
      <c r="EM21" s="518"/>
      <c r="EN21" s="518"/>
      <c r="EO21" s="518"/>
      <c r="EP21" s="518"/>
      <c r="EQ21" s="518"/>
      <c r="ER21" s="518"/>
      <c r="ES21" s="518"/>
      <c r="ET21" s="518"/>
      <c r="EU21" s="518"/>
      <c r="EV21" s="518"/>
      <c r="EW21" s="518"/>
      <c r="EX21" s="518"/>
      <c r="EY21" s="518"/>
      <c r="EZ21" s="518"/>
      <c r="FA21" s="518"/>
      <c r="FB21" s="518"/>
      <c r="FC21" s="518"/>
      <c r="FD21" s="518"/>
      <c r="FE21" s="518"/>
      <c r="FF21" s="518"/>
      <c r="FG21" s="518"/>
      <c r="FH21" s="518"/>
      <c r="FI21" s="518"/>
      <c r="FJ21" s="518"/>
      <c r="FK21" s="518"/>
      <c r="FL21" s="518"/>
      <c r="FM21" s="518"/>
      <c r="FN21" s="518"/>
      <c r="FO21" s="518"/>
      <c r="FP21" s="518"/>
      <c r="FQ21" s="518"/>
      <c r="FR21" s="518"/>
      <c r="FS21" s="518"/>
      <c r="FT21" s="518"/>
      <c r="FU21" s="518"/>
      <c r="FV21" s="518"/>
      <c r="FW21" s="518"/>
      <c r="FX21" s="518"/>
      <c r="FY21" s="518"/>
      <c r="FZ21" s="518"/>
      <c r="GA21" s="518"/>
      <c r="GB21" s="518"/>
      <c r="GC21" s="518"/>
      <c r="GD21" s="518"/>
      <c r="GE21" s="518"/>
      <c r="GF21" s="518"/>
      <c r="GG21" s="518"/>
      <c r="GH21" s="518"/>
      <c r="GI21" s="518"/>
      <c r="GJ21" s="518"/>
      <c r="GK21" s="518"/>
      <c r="GL21" s="518"/>
      <c r="GM21" s="518"/>
      <c r="GN21" s="518"/>
      <c r="GO21" s="518"/>
      <c r="GP21" s="518"/>
      <c r="GQ21" s="518"/>
      <c r="GR21" s="518"/>
      <c r="GS21" s="518"/>
      <c r="GT21" s="518"/>
      <c r="GU21" s="518"/>
      <c r="GV21" s="518"/>
      <c r="GW21" s="518"/>
      <c r="GX21" s="518"/>
      <c r="GY21" s="518"/>
      <c r="GZ21" s="518"/>
      <c r="HA21" s="518"/>
      <c r="HB21" s="518"/>
      <c r="HC21" s="518"/>
      <c r="HD21" s="518"/>
      <c r="HE21" s="518"/>
      <c r="HF21" s="518"/>
      <c r="HG21" s="518"/>
      <c r="HH21" s="518"/>
      <c r="HI21" s="518"/>
      <c r="HJ21" s="518"/>
      <c r="HK21" s="518"/>
      <c r="HL21" s="518"/>
      <c r="HM21" s="518"/>
      <c r="HN21" s="518"/>
      <c r="HO21" s="518"/>
      <c r="HP21" s="518"/>
      <c r="HQ21" s="518"/>
      <c r="HR21" s="518"/>
      <c r="HS21" s="518"/>
      <c r="HT21" s="518"/>
      <c r="HU21" s="518"/>
      <c r="HV21" s="518"/>
      <c r="HW21" s="518"/>
      <c r="HX21" s="518"/>
      <c r="HY21" s="518"/>
      <c r="HZ21" s="518"/>
      <c r="IA21" s="518"/>
      <c r="IB21" s="518"/>
      <c r="IC21" s="518"/>
      <c r="ID21" s="518"/>
      <c r="IE21" s="518"/>
      <c r="IF21" s="518"/>
      <c r="IG21" s="518"/>
      <c r="IH21" s="518"/>
      <c r="II21" s="518"/>
      <c r="IJ21" s="518"/>
      <c r="IK21" s="518"/>
      <c r="IL21" s="518"/>
      <c r="IM21" s="518"/>
      <c r="IN21" s="518"/>
      <c r="IO21" s="518"/>
      <c r="IP21" s="518"/>
      <c r="IQ21" s="518"/>
      <c r="IR21" s="518"/>
      <c r="IS21" s="518"/>
      <c r="IT21" s="518"/>
      <c r="IU21" s="518"/>
      <c r="IV21" s="518"/>
      <c r="IW21" s="518"/>
      <c r="IX21" s="518"/>
      <c r="IY21" s="518"/>
      <c r="IZ21" s="518"/>
      <c r="JA21" s="518"/>
      <c r="JB21" s="518"/>
      <c r="JC21" s="518"/>
      <c r="JD21" s="518"/>
      <c r="JE21" s="518"/>
      <c r="JF21" s="518"/>
      <c r="JG21" s="518"/>
      <c r="JH21" s="518"/>
      <c r="JI21" s="518"/>
      <c r="JJ21" s="518"/>
      <c r="JK21" s="518"/>
      <c r="JL21" s="518"/>
      <c r="JM21" s="518"/>
      <c r="JN21" s="518"/>
      <c r="JO21" s="518"/>
      <c r="JP21" s="518"/>
      <c r="JQ21" s="518"/>
      <c r="JR21" s="518"/>
      <c r="JS21" s="518"/>
      <c r="JT21" s="518"/>
      <c r="JU21" s="518"/>
      <c r="JV21" s="518"/>
      <c r="JW21" s="518"/>
      <c r="JX21" s="518"/>
      <c r="JY21" s="518"/>
      <c r="JZ21" s="518"/>
      <c r="KA21" s="518"/>
      <c r="KB21" s="518"/>
      <c r="KC21" s="518"/>
      <c r="KD21" s="518"/>
      <c r="KE21" s="518"/>
      <c r="KF21" s="518"/>
      <c r="KG21" s="518"/>
      <c r="KH21" s="518"/>
      <c r="KI21" s="518"/>
      <c r="KJ21" s="518"/>
      <c r="KK21" s="518"/>
      <c r="KL21" s="518"/>
      <c r="KM21" s="518"/>
      <c r="KN21" s="518"/>
      <c r="KO21" s="518"/>
      <c r="KP21" s="518"/>
      <c r="KQ21" s="518"/>
      <c r="KR21" s="518"/>
      <c r="KS21" s="518"/>
      <c r="KT21" s="518"/>
      <c r="KU21" s="518"/>
      <c r="KV21" s="518"/>
      <c r="KW21" s="518"/>
      <c r="KX21" s="518"/>
      <c r="KY21" s="518"/>
      <c r="KZ21" s="518"/>
      <c r="LA21" s="518"/>
      <c r="LB21" s="518"/>
      <c r="LC21" s="518"/>
      <c r="LD21" s="518"/>
      <c r="LE21" s="518"/>
      <c r="LF21" s="518"/>
      <c r="LG21" s="518"/>
      <c r="LH21" s="518"/>
      <c r="LI21" s="518"/>
      <c r="LJ21" s="518"/>
      <c r="LK21" s="518"/>
      <c r="LL21" s="518"/>
      <c r="LM21" s="518"/>
      <c r="LN21" s="518"/>
      <c r="LO21" s="518"/>
      <c r="LP21" s="518"/>
      <c r="LQ21" s="518"/>
      <c r="LR21" s="518"/>
      <c r="LS21" s="518"/>
      <c r="LT21" s="518"/>
      <c r="LU21" s="518"/>
      <c r="LV21" s="518"/>
      <c r="LW21" s="518"/>
      <c r="LX21" s="518"/>
      <c r="LY21" s="518"/>
      <c r="LZ21" s="518"/>
      <c r="MA21" s="518"/>
      <c r="MB21" s="518"/>
      <c r="MC21" s="518"/>
      <c r="MD21" s="518"/>
      <c r="ME21" s="518"/>
      <c r="MF21" s="518"/>
      <c r="MG21" s="518"/>
      <c r="MH21" s="518"/>
      <c r="MI21" s="518"/>
      <c r="MJ21" s="518"/>
      <c r="MK21" s="518"/>
      <c r="ML21" s="518"/>
      <c r="MM21" s="518"/>
      <c r="MN21" s="518"/>
      <c r="MO21" s="518"/>
      <c r="MP21" s="518"/>
      <c r="MQ21" s="518"/>
      <c r="MR21" s="518"/>
      <c r="MS21" s="518"/>
      <c r="MT21" s="518"/>
      <c r="MU21" s="518"/>
      <c r="MV21" s="518"/>
      <c r="MW21" s="518"/>
      <c r="MX21" s="518"/>
      <c r="MY21" s="518"/>
      <c r="MZ21" s="518"/>
      <c r="NA21" s="518"/>
      <c r="NB21" s="518"/>
      <c r="NC21" s="518"/>
      <c r="ND21" s="518"/>
      <c r="NE21" s="518"/>
      <c r="NF21" s="518"/>
      <c r="NG21" s="518"/>
      <c r="NH21" s="518"/>
      <c r="NI21" s="518"/>
      <c r="NJ21" s="518"/>
      <c r="NK21" s="518"/>
      <c r="NL21" s="518"/>
      <c r="NM21" s="518"/>
      <c r="NN21" s="518"/>
      <c r="NO21" s="518"/>
      <c r="NP21" s="518"/>
      <c r="NQ21" s="518"/>
      <c r="NR21" s="518"/>
      <c r="NS21" s="518"/>
      <c r="NT21" s="518"/>
      <c r="NU21" s="518"/>
      <c r="NV21" s="518"/>
      <c r="NW21" s="518"/>
      <c r="NX21" s="518"/>
      <c r="NY21" s="518"/>
      <c r="NZ21" s="518"/>
      <c r="OA21" s="518"/>
      <c r="OB21" s="518"/>
      <c r="OC21" s="518"/>
      <c r="OD21" s="518"/>
      <c r="OE21" s="518"/>
      <c r="OF21" s="518"/>
      <c r="OG21" s="518"/>
      <c r="OH21" s="518"/>
      <c r="OI21" s="518"/>
      <c r="OJ21" s="518"/>
      <c r="OK21" s="518"/>
      <c r="OL21" s="518"/>
      <c r="OM21" s="518"/>
      <c r="ON21" s="518"/>
      <c r="OO21" s="518"/>
      <c r="OP21" s="518"/>
      <c r="OQ21" s="518"/>
      <c r="OR21" s="518"/>
      <c r="OS21" s="518"/>
      <c r="OT21" s="518"/>
      <c r="OU21" s="518"/>
      <c r="OV21" s="518"/>
      <c r="OW21" s="518"/>
      <c r="OX21" s="518"/>
      <c r="OY21" s="518"/>
      <c r="OZ21" s="518"/>
      <c r="PA21" s="518"/>
      <c r="PB21" s="518"/>
      <c r="PC21" s="518"/>
      <c r="PD21" s="518"/>
      <c r="PE21" s="518"/>
      <c r="PF21" s="518"/>
      <c r="PG21" s="518"/>
      <c r="PH21" s="518"/>
      <c r="PI21" s="518"/>
      <c r="PJ21" s="518"/>
      <c r="PK21" s="518"/>
      <c r="PL21" s="518"/>
      <c r="PM21" s="518"/>
      <c r="PN21" s="518"/>
      <c r="PO21" s="518"/>
      <c r="PP21" s="518"/>
      <c r="PQ21" s="518"/>
      <c r="PR21" s="518"/>
      <c r="PS21" s="518"/>
      <c r="PT21" s="518"/>
      <c r="PU21" s="518"/>
      <c r="PV21" s="518"/>
      <c r="PW21" s="518"/>
      <c r="PX21" s="518"/>
      <c r="PY21" s="518"/>
      <c r="PZ21" s="518"/>
      <c r="QA21" s="518"/>
      <c r="QB21" s="518"/>
      <c r="QC21" s="518"/>
      <c r="QD21" s="518"/>
      <c r="QE21" s="518"/>
      <c r="QF21" s="518"/>
      <c r="QG21" s="518"/>
      <c r="QH21" s="518"/>
      <c r="QI21" s="518"/>
      <c r="QJ21" s="518"/>
      <c r="QK21" s="518"/>
      <c r="QL21" s="518"/>
      <c r="QM21" s="518"/>
      <c r="QN21" s="518"/>
      <c r="QO21" s="518"/>
      <c r="QP21" s="518"/>
      <c r="QQ21" s="518"/>
      <c r="QR21" s="518"/>
      <c r="QS21" s="518"/>
      <c r="QT21" s="518"/>
      <c r="QU21" s="518"/>
      <c r="QV21" s="518"/>
      <c r="QW21" s="518"/>
      <c r="QX21" s="518"/>
      <c r="QY21" s="518"/>
      <c r="QZ21" s="518"/>
      <c r="RA21" s="518"/>
      <c r="RB21" s="518"/>
      <c r="RC21" s="518"/>
      <c r="RD21" s="518"/>
      <c r="RE21" s="518"/>
      <c r="RF21" s="518"/>
      <c r="RG21" s="518"/>
      <c r="RH21" s="518"/>
      <c r="RI21" s="518"/>
      <c r="RJ21" s="518"/>
      <c r="RK21" s="518"/>
      <c r="RL21" s="518"/>
      <c r="RM21" s="518"/>
      <c r="RN21" s="518"/>
      <c r="RO21" s="518"/>
      <c r="RP21" s="518"/>
      <c r="RQ21" s="518"/>
      <c r="RR21" s="518"/>
      <c r="RS21" s="518"/>
      <c r="RT21" s="518"/>
      <c r="RU21" s="518"/>
      <c r="RV21" s="518"/>
      <c r="RW21" s="518"/>
      <c r="RX21" s="518"/>
      <c r="RY21" s="518"/>
      <c r="RZ21" s="518"/>
      <c r="SA21" s="518"/>
      <c r="SB21" s="518"/>
      <c r="SC21" s="518"/>
      <c r="SD21" s="518"/>
      <c r="SE21" s="518"/>
      <c r="SF21" s="518"/>
      <c r="SG21" s="518"/>
      <c r="SH21" s="518"/>
      <c r="SI21" s="518"/>
      <c r="SJ21" s="518"/>
      <c r="SK21" s="518"/>
      <c r="SL21" s="518"/>
      <c r="SM21" s="518"/>
      <c r="SN21" s="518"/>
      <c r="SO21" s="518"/>
      <c r="SP21" s="518"/>
      <c r="SQ21" s="518"/>
      <c r="SR21" s="518"/>
      <c r="SS21" s="518"/>
      <c r="ST21" s="518"/>
      <c r="SU21" s="518"/>
      <c r="SV21" s="518"/>
      <c r="SW21" s="518"/>
      <c r="SX21" s="518"/>
      <c r="SY21" s="518"/>
      <c r="SZ21" s="518"/>
      <c r="TA21" s="518"/>
      <c r="TB21" s="518"/>
      <c r="TC21" s="518"/>
      <c r="TD21" s="518"/>
      <c r="TE21" s="518"/>
      <c r="TF21" s="518"/>
      <c r="TG21" s="518"/>
      <c r="TH21" s="518"/>
      <c r="TI21" s="518"/>
      <c r="TJ21" s="518"/>
      <c r="TK21" s="518"/>
      <c r="TL21" s="518"/>
      <c r="TM21" s="518"/>
      <c r="TN21" s="518"/>
      <c r="TO21" s="518"/>
      <c r="TP21" s="518"/>
      <c r="TQ21" s="518"/>
      <c r="TR21" s="518"/>
      <c r="TS21" s="518"/>
      <c r="TT21" s="518"/>
      <c r="TU21" s="518"/>
      <c r="TV21" s="518"/>
      <c r="TW21" s="518"/>
      <c r="TX21" s="518"/>
      <c r="TY21" s="518"/>
      <c r="TZ21" s="518"/>
      <c r="UA21" s="518"/>
      <c r="UB21" s="518"/>
      <c r="UC21" s="518"/>
      <c r="UD21" s="518"/>
      <c r="UE21" s="518"/>
      <c r="UF21" s="518"/>
      <c r="UG21" s="518"/>
      <c r="UH21" s="518"/>
      <c r="UI21" s="518"/>
      <c r="UJ21" s="518"/>
      <c r="UK21" s="518"/>
      <c r="UL21" s="518"/>
      <c r="UM21" s="518"/>
      <c r="UN21" s="518"/>
      <c r="UO21" s="518"/>
      <c r="UP21" s="518"/>
      <c r="UQ21" s="518"/>
      <c r="UR21" s="518"/>
      <c r="US21" s="518"/>
      <c r="UT21" s="518"/>
      <c r="UU21" s="518"/>
      <c r="UV21" s="518"/>
      <c r="UW21" s="518"/>
      <c r="UX21" s="518"/>
      <c r="UY21" s="518"/>
      <c r="UZ21" s="518"/>
      <c r="VA21" s="518"/>
      <c r="VB21" s="518"/>
      <c r="VC21" s="518"/>
      <c r="VD21" s="518"/>
      <c r="VE21" s="518"/>
      <c r="VF21" s="518"/>
      <c r="VG21" s="518"/>
      <c r="VH21" s="518"/>
      <c r="VI21" s="518"/>
      <c r="VJ21" s="518"/>
      <c r="VK21" s="518"/>
      <c r="VL21" s="518"/>
      <c r="VM21" s="518"/>
      <c r="VN21" s="518"/>
      <c r="VO21" s="518"/>
      <c r="VP21" s="518"/>
      <c r="VQ21" s="518"/>
      <c r="VR21" s="518"/>
      <c r="VS21" s="518"/>
      <c r="VT21" s="518"/>
      <c r="VU21" s="518"/>
      <c r="VV21" s="518"/>
      <c r="VW21" s="518"/>
      <c r="VX21" s="518"/>
      <c r="VY21" s="518"/>
      <c r="VZ21" s="518"/>
      <c r="WA21" s="518"/>
      <c r="WB21" s="518"/>
      <c r="WC21" s="518"/>
      <c r="WD21" s="518"/>
      <c r="WE21" s="518"/>
      <c r="WF21" s="518"/>
      <c r="WG21" s="518"/>
      <c r="WH21" s="518"/>
      <c r="WI21" s="518"/>
      <c r="WJ21" s="518"/>
      <c r="WK21" s="518"/>
      <c r="WL21" s="518"/>
      <c r="WM21" s="518"/>
      <c r="WN21" s="518"/>
      <c r="WO21" s="518"/>
      <c r="WP21" s="518"/>
      <c r="WQ21" s="518"/>
      <c r="WR21" s="518"/>
      <c r="WS21" s="518"/>
      <c r="WT21" s="518"/>
      <c r="WU21" s="518"/>
      <c r="WV21" s="518"/>
      <c r="WW21" s="518"/>
      <c r="WX21" s="518"/>
      <c r="WY21" s="518"/>
      <c r="WZ21" s="518"/>
      <c r="XA21" s="518"/>
      <c r="XB21" s="518"/>
      <c r="XC21" s="518"/>
      <c r="XD21" s="518"/>
      <c r="XE21" s="518"/>
      <c r="XF21" s="518"/>
      <c r="XG21" s="518"/>
      <c r="XH21" s="518"/>
      <c r="XI21" s="518"/>
      <c r="XJ21" s="518"/>
      <c r="XK21" s="518"/>
      <c r="XL21" s="518"/>
      <c r="XM21" s="518"/>
      <c r="XN21" s="518"/>
      <c r="XO21" s="518"/>
      <c r="XP21" s="518"/>
      <c r="XQ21" s="518"/>
      <c r="XR21" s="518"/>
      <c r="XS21" s="518"/>
      <c r="XT21" s="518"/>
      <c r="XU21" s="518"/>
      <c r="XV21" s="518"/>
      <c r="XW21" s="518"/>
      <c r="XX21" s="518"/>
      <c r="XY21" s="518"/>
      <c r="XZ21" s="518"/>
      <c r="YA21" s="518"/>
      <c r="YB21" s="518"/>
      <c r="YC21" s="518"/>
      <c r="YD21" s="518"/>
      <c r="YE21" s="518"/>
      <c r="YF21" s="518"/>
      <c r="YG21" s="518"/>
      <c r="YH21" s="518"/>
    </row>
    <row r="22" spans="1:658" s="83" customFormat="1" ht="22.5" customHeight="1" x14ac:dyDescent="0.25">
      <c r="A22" s="115" t="s">
        <v>27</v>
      </c>
      <c r="B22" s="116"/>
      <c r="C22" s="117"/>
      <c r="D22" s="109"/>
      <c r="E22" s="110"/>
      <c r="F22" s="114"/>
      <c r="G22" s="104"/>
      <c r="H22" s="85"/>
      <c r="I22" s="85"/>
      <c r="J22" s="85"/>
      <c r="K22" s="85"/>
      <c r="L22" s="85"/>
      <c r="M22" s="85"/>
      <c r="N22" s="85"/>
      <c r="O22" s="85"/>
      <c r="P22" s="85"/>
      <c r="Q22" s="85"/>
      <c r="R22" s="85"/>
      <c r="S22" s="85"/>
      <c r="T22" s="85"/>
      <c r="U22" s="85"/>
      <c r="V22" s="85"/>
      <c r="W22" s="85"/>
      <c r="X22" s="85"/>
      <c r="Y22" s="518"/>
      <c r="Z22" s="518"/>
      <c r="AA22" s="518"/>
      <c r="AB22" s="518"/>
      <c r="AC22" s="518"/>
      <c r="AD22" s="518"/>
      <c r="AE22" s="518"/>
      <c r="AF22" s="518"/>
      <c r="AG22" s="518"/>
      <c r="AH22" s="518"/>
      <c r="AI22" s="518"/>
      <c r="AJ22" s="518"/>
      <c r="AK22" s="518"/>
      <c r="AL22" s="518"/>
      <c r="AM22" s="518"/>
      <c r="AN22" s="518"/>
      <c r="AO22" s="518"/>
      <c r="AP22" s="518"/>
      <c r="AQ22" s="518"/>
      <c r="AR22" s="518"/>
      <c r="AS22" s="518"/>
      <c r="AT22" s="518"/>
      <c r="AU22" s="518"/>
      <c r="AV22" s="518"/>
      <c r="AW22" s="518"/>
      <c r="AX22" s="518"/>
      <c r="AY22" s="518"/>
      <c r="AZ22" s="518"/>
      <c r="BA22" s="518"/>
      <c r="BB22" s="518"/>
      <c r="BC22" s="518"/>
      <c r="BD22" s="518"/>
      <c r="BE22" s="518"/>
      <c r="BF22" s="518"/>
      <c r="BG22" s="518"/>
      <c r="BH22" s="518"/>
      <c r="BI22" s="518"/>
      <c r="BJ22" s="518"/>
      <c r="BK22" s="518"/>
      <c r="BL22" s="518"/>
      <c r="BM22" s="518"/>
      <c r="BN22" s="518"/>
      <c r="BO22" s="518"/>
      <c r="BP22" s="518"/>
      <c r="BQ22" s="518"/>
      <c r="BR22" s="518"/>
      <c r="BS22" s="518"/>
      <c r="BT22" s="518"/>
      <c r="BU22" s="518"/>
      <c r="BV22" s="518"/>
      <c r="BW22" s="518"/>
      <c r="BX22" s="518"/>
      <c r="BY22" s="518"/>
      <c r="BZ22" s="518"/>
      <c r="CA22" s="518"/>
      <c r="CB22" s="518"/>
      <c r="CC22" s="518"/>
      <c r="CD22" s="518"/>
      <c r="CE22" s="518"/>
      <c r="CF22" s="518"/>
      <c r="CG22" s="518"/>
      <c r="CH22" s="518"/>
      <c r="CI22" s="518"/>
      <c r="CJ22" s="518"/>
      <c r="CK22" s="518"/>
      <c r="CL22" s="518"/>
      <c r="CM22" s="518"/>
      <c r="CN22" s="518"/>
      <c r="CO22" s="518"/>
      <c r="CP22" s="518"/>
      <c r="CQ22" s="518"/>
      <c r="CR22" s="518"/>
      <c r="CS22" s="518"/>
      <c r="CT22" s="518"/>
      <c r="CU22" s="518"/>
      <c r="CV22" s="518"/>
      <c r="CW22" s="518"/>
      <c r="CX22" s="518"/>
      <c r="CY22" s="518"/>
      <c r="CZ22" s="518"/>
      <c r="DA22" s="518"/>
      <c r="DB22" s="518"/>
      <c r="DC22" s="518"/>
      <c r="DD22" s="518"/>
      <c r="DE22" s="518"/>
      <c r="DF22" s="518"/>
      <c r="DG22" s="518"/>
      <c r="DH22" s="518"/>
      <c r="DI22" s="518"/>
      <c r="DJ22" s="518"/>
      <c r="DK22" s="518"/>
      <c r="DL22" s="518"/>
      <c r="DM22" s="518"/>
      <c r="DN22" s="518"/>
      <c r="DO22" s="518"/>
      <c r="DP22" s="518"/>
      <c r="DQ22" s="518"/>
      <c r="DR22" s="518"/>
      <c r="DS22" s="518"/>
      <c r="DT22" s="518"/>
      <c r="DU22" s="518"/>
      <c r="DV22" s="518"/>
      <c r="DW22" s="518"/>
      <c r="DX22" s="518"/>
      <c r="DY22" s="518"/>
      <c r="DZ22" s="518"/>
      <c r="EA22" s="518"/>
      <c r="EB22" s="518"/>
      <c r="EC22" s="518"/>
      <c r="ED22" s="518"/>
      <c r="EE22" s="518"/>
      <c r="EF22" s="518"/>
      <c r="EG22" s="518"/>
      <c r="EH22" s="518"/>
      <c r="EI22" s="518"/>
      <c r="EJ22" s="518"/>
      <c r="EK22" s="518"/>
      <c r="EL22" s="518"/>
      <c r="EM22" s="518"/>
      <c r="EN22" s="518"/>
      <c r="EO22" s="518"/>
      <c r="EP22" s="518"/>
      <c r="EQ22" s="518"/>
      <c r="ER22" s="518"/>
      <c r="ES22" s="518"/>
      <c r="ET22" s="518"/>
      <c r="EU22" s="518"/>
      <c r="EV22" s="518"/>
      <c r="EW22" s="518"/>
      <c r="EX22" s="518"/>
      <c r="EY22" s="518"/>
      <c r="EZ22" s="518"/>
      <c r="FA22" s="518"/>
      <c r="FB22" s="518"/>
      <c r="FC22" s="518"/>
      <c r="FD22" s="518"/>
      <c r="FE22" s="518"/>
      <c r="FF22" s="518"/>
      <c r="FG22" s="518"/>
      <c r="FH22" s="518"/>
      <c r="FI22" s="518"/>
      <c r="FJ22" s="518"/>
      <c r="FK22" s="518"/>
      <c r="FL22" s="518"/>
      <c r="FM22" s="518"/>
      <c r="FN22" s="518"/>
      <c r="FO22" s="518"/>
      <c r="FP22" s="518"/>
      <c r="FQ22" s="518"/>
      <c r="FR22" s="518"/>
      <c r="FS22" s="518"/>
      <c r="FT22" s="518"/>
      <c r="FU22" s="518"/>
      <c r="FV22" s="518"/>
      <c r="FW22" s="518"/>
      <c r="FX22" s="518"/>
      <c r="FY22" s="518"/>
      <c r="FZ22" s="518"/>
      <c r="GA22" s="518"/>
      <c r="GB22" s="518"/>
      <c r="GC22" s="518"/>
      <c r="GD22" s="518"/>
      <c r="GE22" s="518"/>
      <c r="GF22" s="518"/>
      <c r="GG22" s="518"/>
      <c r="GH22" s="518"/>
      <c r="GI22" s="518"/>
      <c r="GJ22" s="518"/>
      <c r="GK22" s="518"/>
      <c r="GL22" s="518"/>
      <c r="GM22" s="518"/>
      <c r="GN22" s="518"/>
      <c r="GO22" s="518"/>
      <c r="GP22" s="518"/>
      <c r="GQ22" s="518"/>
      <c r="GR22" s="518"/>
      <c r="GS22" s="518"/>
      <c r="GT22" s="518"/>
      <c r="GU22" s="518"/>
      <c r="GV22" s="518"/>
      <c r="GW22" s="518"/>
      <c r="GX22" s="518"/>
      <c r="GY22" s="518"/>
      <c r="GZ22" s="518"/>
      <c r="HA22" s="518"/>
      <c r="HB22" s="518"/>
      <c r="HC22" s="518"/>
      <c r="HD22" s="518"/>
      <c r="HE22" s="518"/>
      <c r="HF22" s="518"/>
      <c r="HG22" s="518"/>
      <c r="HH22" s="518"/>
      <c r="HI22" s="518"/>
      <c r="HJ22" s="518"/>
      <c r="HK22" s="518"/>
      <c r="HL22" s="518"/>
      <c r="HM22" s="518"/>
      <c r="HN22" s="518"/>
      <c r="HO22" s="518"/>
      <c r="HP22" s="518"/>
      <c r="HQ22" s="518"/>
      <c r="HR22" s="518"/>
      <c r="HS22" s="518"/>
      <c r="HT22" s="518"/>
      <c r="HU22" s="518"/>
      <c r="HV22" s="518"/>
      <c r="HW22" s="518"/>
      <c r="HX22" s="518"/>
      <c r="HY22" s="518"/>
      <c r="HZ22" s="518"/>
      <c r="IA22" s="518"/>
      <c r="IB22" s="518"/>
      <c r="IC22" s="518"/>
      <c r="ID22" s="518"/>
      <c r="IE22" s="518"/>
      <c r="IF22" s="518"/>
      <c r="IG22" s="518"/>
      <c r="IH22" s="518"/>
      <c r="II22" s="518"/>
      <c r="IJ22" s="518"/>
      <c r="IK22" s="518"/>
      <c r="IL22" s="518"/>
      <c r="IM22" s="518"/>
      <c r="IN22" s="518"/>
      <c r="IO22" s="518"/>
      <c r="IP22" s="518"/>
      <c r="IQ22" s="518"/>
      <c r="IR22" s="518"/>
      <c r="IS22" s="518"/>
      <c r="IT22" s="518"/>
      <c r="IU22" s="518"/>
      <c r="IV22" s="518"/>
      <c r="IW22" s="518"/>
      <c r="IX22" s="518"/>
      <c r="IY22" s="518"/>
      <c r="IZ22" s="518"/>
      <c r="JA22" s="518"/>
      <c r="JB22" s="518"/>
      <c r="JC22" s="518"/>
      <c r="JD22" s="518"/>
      <c r="JE22" s="518"/>
      <c r="JF22" s="518"/>
      <c r="JG22" s="518"/>
      <c r="JH22" s="518"/>
      <c r="JI22" s="518"/>
      <c r="JJ22" s="518"/>
      <c r="JK22" s="518"/>
      <c r="JL22" s="518"/>
      <c r="JM22" s="518"/>
      <c r="JN22" s="518"/>
      <c r="JO22" s="518"/>
      <c r="JP22" s="518"/>
      <c r="JQ22" s="518"/>
      <c r="JR22" s="518"/>
      <c r="JS22" s="518"/>
      <c r="JT22" s="518"/>
      <c r="JU22" s="518"/>
      <c r="JV22" s="518"/>
      <c r="JW22" s="518"/>
      <c r="JX22" s="518"/>
      <c r="JY22" s="518"/>
      <c r="JZ22" s="518"/>
      <c r="KA22" s="518"/>
      <c r="KB22" s="518"/>
      <c r="KC22" s="518"/>
      <c r="KD22" s="518"/>
      <c r="KE22" s="518"/>
      <c r="KF22" s="518"/>
      <c r="KG22" s="518"/>
      <c r="KH22" s="518"/>
      <c r="KI22" s="518"/>
      <c r="KJ22" s="518"/>
      <c r="KK22" s="518"/>
      <c r="KL22" s="518"/>
      <c r="KM22" s="518"/>
      <c r="KN22" s="518"/>
      <c r="KO22" s="518"/>
      <c r="KP22" s="518"/>
      <c r="KQ22" s="518"/>
      <c r="KR22" s="518"/>
      <c r="KS22" s="518"/>
      <c r="KT22" s="518"/>
      <c r="KU22" s="518"/>
      <c r="KV22" s="518"/>
      <c r="KW22" s="518"/>
      <c r="KX22" s="518"/>
      <c r="KY22" s="518"/>
      <c r="KZ22" s="518"/>
      <c r="LA22" s="518"/>
      <c r="LB22" s="518"/>
      <c r="LC22" s="518"/>
      <c r="LD22" s="518"/>
      <c r="LE22" s="518"/>
      <c r="LF22" s="518"/>
      <c r="LG22" s="518"/>
      <c r="LH22" s="518"/>
      <c r="LI22" s="518"/>
      <c r="LJ22" s="518"/>
      <c r="LK22" s="518"/>
      <c r="LL22" s="518"/>
      <c r="LM22" s="518"/>
      <c r="LN22" s="518"/>
      <c r="LO22" s="518"/>
      <c r="LP22" s="518"/>
      <c r="LQ22" s="518"/>
      <c r="LR22" s="518"/>
      <c r="LS22" s="518"/>
      <c r="LT22" s="518"/>
      <c r="LU22" s="518"/>
      <c r="LV22" s="518"/>
      <c r="LW22" s="518"/>
      <c r="LX22" s="518"/>
      <c r="LY22" s="518"/>
      <c r="LZ22" s="518"/>
      <c r="MA22" s="518"/>
      <c r="MB22" s="518"/>
      <c r="MC22" s="518"/>
      <c r="MD22" s="518"/>
      <c r="ME22" s="518"/>
      <c r="MF22" s="518"/>
      <c r="MG22" s="518"/>
      <c r="MH22" s="518"/>
      <c r="MI22" s="518"/>
      <c r="MJ22" s="518"/>
      <c r="MK22" s="518"/>
      <c r="ML22" s="518"/>
      <c r="MM22" s="518"/>
      <c r="MN22" s="518"/>
      <c r="MO22" s="518"/>
      <c r="MP22" s="518"/>
      <c r="MQ22" s="518"/>
      <c r="MR22" s="518"/>
      <c r="MS22" s="518"/>
      <c r="MT22" s="518"/>
      <c r="MU22" s="518"/>
      <c r="MV22" s="518"/>
      <c r="MW22" s="518"/>
      <c r="MX22" s="518"/>
      <c r="MY22" s="518"/>
      <c r="MZ22" s="518"/>
      <c r="NA22" s="518"/>
      <c r="NB22" s="518"/>
      <c r="NC22" s="518"/>
      <c r="ND22" s="518"/>
      <c r="NE22" s="518"/>
      <c r="NF22" s="518"/>
      <c r="NG22" s="518"/>
      <c r="NH22" s="518"/>
      <c r="NI22" s="518"/>
      <c r="NJ22" s="518"/>
      <c r="NK22" s="518"/>
      <c r="NL22" s="518"/>
      <c r="NM22" s="518"/>
      <c r="NN22" s="518"/>
      <c r="NO22" s="518"/>
      <c r="NP22" s="518"/>
      <c r="NQ22" s="518"/>
      <c r="NR22" s="518"/>
      <c r="NS22" s="518"/>
      <c r="NT22" s="518"/>
      <c r="NU22" s="518"/>
      <c r="NV22" s="518"/>
      <c r="NW22" s="518"/>
      <c r="NX22" s="518"/>
      <c r="NY22" s="518"/>
      <c r="NZ22" s="518"/>
      <c r="OA22" s="518"/>
      <c r="OB22" s="518"/>
      <c r="OC22" s="518"/>
      <c r="OD22" s="518"/>
      <c r="OE22" s="518"/>
      <c r="OF22" s="518"/>
      <c r="OG22" s="518"/>
      <c r="OH22" s="518"/>
      <c r="OI22" s="518"/>
      <c r="OJ22" s="518"/>
      <c r="OK22" s="518"/>
      <c r="OL22" s="518"/>
      <c r="OM22" s="518"/>
      <c r="ON22" s="518"/>
      <c r="OO22" s="518"/>
      <c r="OP22" s="518"/>
      <c r="OQ22" s="518"/>
      <c r="OR22" s="518"/>
      <c r="OS22" s="518"/>
      <c r="OT22" s="518"/>
      <c r="OU22" s="518"/>
      <c r="OV22" s="518"/>
      <c r="OW22" s="518"/>
      <c r="OX22" s="518"/>
      <c r="OY22" s="518"/>
      <c r="OZ22" s="518"/>
      <c r="PA22" s="518"/>
      <c r="PB22" s="518"/>
      <c r="PC22" s="518"/>
      <c r="PD22" s="518"/>
      <c r="PE22" s="518"/>
      <c r="PF22" s="518"/>
      <c r="PG22" s="518"/>
      <c r="PH22" s="518"/>
      <c r="PI22" s="518"/>
      <c r="PJ22" s="518"/>
      <c r="PK22" s="518"/>
      <c r="PL22" s="518"/>
      <c r="PM22" s="518"/>
      <c r="PN22" s="518"/>
      <c r="PO22" s="518"/>
      <c r="PP22" s="518"/>
      <c r="PQ22" s="518"/>
      <c r="PR22" s="518"/>
      <c r="PS22" s="518"/>
      <c r="PT22" s="518"/>
      <c r="PU22" s="518"/>
      <c r="PV22" s="518"/>
      <c r="PW22" s="518"/>
      <c r="PX22" s="518"/>
      <c r="PY22" s="518"/>
      <c r="PZ22" s="518"/>
      <c r="QA22" s="518"/>
      <c r="QB22" s="518"/>
      <c r="QC22" s="518"/>
      <c r="QD22" s="518"/>
      <c r="QE22" s="518"/>
      <c r="QF22" s="518"/>
      <c r="QG22" s="518"/>
      <c r="QH22" s="518"/>
      <c r="QI22" s="518"/>
      <c r="QJ22" s="518"/>
      <c r="QK22" s="518"/>
      <c r="QL22" s="518"/>
      <c r="QM22" s="518"/>
      <c r="QN22" s="518"/>
      <c r="QO22" s="518"/>
      <c r="QP22" s="518"/>
      <c r="QQ22" s="518"/>
      <c r="QR22" s="518"/>
      <c r="QS22" s="518"/>
      <c r="QT22" s="518"/>
      <c r="QU22" s="518"/>
      <c r="QV22" s="518"/>
      <c r="QW22" s="518"/>
      <c r="QX22" s="518"/>
      <c r="QY22" s="518"/>
      <c r="QZ22" s="518"/>
      <c r="RA22" s="518"/>
      <c r="RB22" s="518"/>
      <c r="RC22" s="518"/>
      <c r="RD22" s="518"/>
      <c r="RE22" s="518"/>
      <c r="RF22" s="518"/>
      <c r="RG22" s="518"/>
      <c r="RH22" s="518"/>
      <c r="RI22" s="518"/>
      <c r="RJ22" s="518"/>
      <c r="RK22" s="518"/>
      <c r="RL22" s="518"/>
      <c r="RM22" s="518"/>
      <c r="RN22" s="518"/>
      <c r="RO22" s="518"/>
      <c r="RP22" s="518"/>
      <c r="RQ22" s="518"/>
      <c r="RR22" s="518"/>
      <c r="RS22" s="518"/>
      <c r="RT22" s="518"/>
      <c r="RU22" s="518"/>
      <c r="RV22" s="518"/>
      <c r="RW22" s="518"/>
      <c r="RX22" s="518"/>
      <c r="RY22" s="518"/>
      <c r="RZ22" s="518"/>
      <c r="SA22" s="518"/>
      <c r="SB22" s="518"/>
      <c r="SC22" s="518"/>
      <c r="SD22" s="518"/>
      <c r="SE22" s="518"/>
      <c r="SF22" s="518"/>
      <c r="SG22" s="518"/>
      <c r="SH22" s="518"/>
      <c r="SI22" s="518"/>
      <c r="SJ22" s="518"/>
      <c r="SK22" s="518"/>
      <c r="SL22" s="518"/>
      <c r="SM22" s="518"/>
      <c r="SN22" s="518"/>
      <c r="SO22" s="518"/>
      <c r="SP22" s="518"/>
      <c r="SQ22" s="518"/>
      <c r="SR22" s="518"/>
      <c r="SS22" s="518"/>
      <c r="ST22" s="518"/>
      <c r="SU22" s="518"/>
      <c r="SV22" s="518"/>
      <c r="SW22" s="518"/>
      <c r="SX22" s="518"/>
      <c r="SY22" s="518"/>
      <c r="SZ22" s="518"/>
      <c r="TA22" s="518"/>
      <c r="TB22" s="518"/>
      <c r="TC22" s="518"/>
      <c r="TD22" s="518"/>
      <c r="TE22" s="518"/>
      <c r="TF22" s="518"/>
      <c r="TG22" s="518"/>
      <c r="TH22" s="518"/>
      <c r="TI22" s="518"/>
      <c r="TJ22" s="518"/>
      <c r="TK22" s="518"/>
      <c r="TL22" s="518"/>
      <c r="TM22" s="518"/>
      <c r="TN22" s="518"/>
      <c r="TO22" s="518"/>
      <c r="TP22" s="518"/>
      <c r="TQ22" s="518"/>
      <c r="TR22" s="518"/>
      <c r="TS22" s="518"/>
      <c r="TT22" s="518"/>
      <c r="TU22" s="518"/>
      <c r="TV22" s="518"/>
      <c r="TW22" s="518"/>
      <c r="TX22" s="518"/>
      <c r="TY22" s="518"/>
      <c r="TZ22" s="518"/>
      <c r="UA22" s="518"/>
      <c r="UB22" s="518"/>
      <c r="UC22" s="518"/>
      <c r="UD22" s="518"/>
      <c r="UE22" s="518"/>
      <c r="UF22" s="518"/>
      <c r="UG22" s="518"/>
      <c r="UH22" s="518"/>
      <c r="UI22" s="518"/>
      <c r="UJ22" s="518"/>
      <c r="UK22" s="518"/>
      <c r="UL22" s="518"/>
      <c r="UM22" s="518"/>
      <c r="UN22" s="518"/>
      <c r="UO22" s="518"/>
      <c r="UP22" s="518"/>
      <c r="UQ22" s="518"/>
      <c r="UR22" s="518"/>
      <c r="US22" s="518"/>
      <c r="UT22" s="518"/>
      <c r="UU22" s="518"/>
      <c r="UV22" s="518"/>
      <c r="UW22" s="518"/>
      <c r="UX22" s="518"/>
      <c r="UY22" s="518"/>
      <c r="UZ22" s="518"/>
      <c r="VA22" s="518"/>
      <c r="VB22" s="518"/>
      <c r="VC22" s="518"/>
      <c r="VD22" s="518"/>
      <c r="VE22" s="518"/>
      <c r="VF22" s="518"/>
      <c r="VG22" s="518"/>
      <c r="VH22" s="518"/>
      <c r="VI22" s="518"/>
      <c r="VJ22" s="518"/>
      <c r="VK22" s="518"/>
      <c r="VL22" s="518"/>
      <c r="VM22" s="518"/>
      <c r="VN22" s="518"/>
      <c r="VO22" s="518"/>
      <c r="VP22" s="518"/>
      <c r="VQ22" s="518"/>
      <c r="VR22" s="518"/>
      <c r="VS22" s="518"/>
      <c r="VT22" s="518"/>
      <c r="VU22" s="518"/>
      <c r="VV22" s="518"/>
      <c r="VW22" s="518"/>
      <c r="VX22" s="518"/>
      <c r="VY22" s="518"/>
      <c r="VZ22" s="518"/>
      <c r="WA22" s="518"/>
      <c r="WB22" s="518"/>
      <c r="WC22" s="518"/>
      <c r="WD22" s="518"/>
      <c r="WE22" s="518"/>
      <c r="WF22" s="518"/>
      <c r="WG22" s="518"/>
      <c r="WH22" s="518"/>
      <c r="WI22" s="518"/>
      <c r="WJ22" s="518"/>
      <c r="WK22" s="518"/>
      <c r="WL22" s="518"/>
      <c r="WM22" s="518"/>
      <c r="WN22" s="518"/>
      <c r="WO22" s="518"/>
      <c r="WP22" s="518"/>
      <c r="WQ22" s="518"/>
      <c r="WR22" s="518"/>
      <c r="WS22" s="518"/>
      <c r="WT22" s="518"/>
      <c r="WU22" s="518"/>
      <c r="WV22" s="518"/>
      <c r="WW22" s="518"/>
      <c r="WX22" s="518"/>
      <c r="WY22" s="518"/>
      <c r="WZ22" s="518"/>
      <c r="XA22" s="518"/>
      <c r="XB22" s="518"/>
      <c r="XC22" s="518"/>
      <c r="XD22" s="518"/>
      <c r="XE22" s="518"/>
      <c r="XF22" s="518"/>
      <c r="XG22" s="518"/>
      <c r="XH22" s="518"/>
      <c r="XI22" s="518"/>
      <c r="XJ22" s="518"/>
      <c r="XK22" s="518"/>
      <c r="XL22" s="518"/>
      <c r="XM22" s="518"/>
      <c r="XN22" s="518"/>
      <c r="XO22" s="518"/>
      <c r="XP22" s="518"/>
      <c r="XQ22" s="518"/>
      <c r="XR22" s="518"/>
      <c r="XS22" s="518"/>
      <c r="XT22" s="518"/>
      <c r="XU22" s="518"/>
      <c r="XV22" s="518"/>
      <c r="XW22" s="518"/>
      <c r="XX22" s="518"/>
      <c r="XY22" s="518"/>
      <c r="XZ22" s="518"/>
      <c r="YA22" s="518"/>
      <c r="YB22" s="518"/>
      <c r="YC22" s="518"/>
      <c r="YD22" s="518"/>
      <c r="YE22" s="518"/>
      <c r="YF22" s="518"/>
      <c r="YG22" s="518"/>
      <c r="YH22" s="518"/>
    </row>
    <row r="23" spans="1:658" s="83" customFormat="1" ht="22.5" customHeight="1" x14ac:dyDescent="0.25">
      <c r="A23" s="115" t="s">
        <v>28</v>
      </c>
      <c r="B23" s="116"/>
      <c r="C23" s="117"/>
      <c r="D23" s="109"/>
      <c r="E23" s="110"/>
      <c r="F23" s="114"/>
      <c r="G23" s="104"/>
      <c r="H23" s="85"/>
      <c r="I23" s="85"/>
      <c r="J23" s="85"/>
      <c r="K23" s="85"/>
      <c r="L23" s="85"/>
      <c r="M23" s="85"/>
      <c r="N23" s="85"/>
      <c r="O23" s="85"/>
      <c r="P23" s="85"/>
      <c r="Q23" s="85"/>
      <c r="R23" s="85"/>
      <c r="S23" s="85"/>
      <c r="T23" s="85"/>
      <c r="U23" s="85"/>
      <c r="V23" s="85"/>
      <c r="W23" s="85"/>
      <c r="X23" s="85"/>
      <c r="Y23" s="518"/>
      <c r="Z23" s="518"/>
      <c r="AA23" s="518"/>
      <c r="AB23" s="518"/>
      <c r="AC23" s="518"/>
      <c r="AD23" s="518"/>
      <c r="AE23" s="518"/>
      <c r="AF23" s="518"/>
      <c r="AG23" s="518"/>
      <c r="AH23" s="518"/>
      <c r="AI23" s="518"/>
      <c r="AJ23" s="518"/>
      <c r="AK23" s="518"/>
      <c r="AL23" s="518"/>
      <c r="AM23" s="518"/>
      <c r="AN23" s="518"/>
      <c r="AO23" s="518"/>
      <c r="AP23" s="518"/>
      <c r="AQ23" s="518"/>
      <c r="AR23" s="518"/>
      <c r="AS23" s="518"/>
      <c r="AT23" s="518"/>
      <c r="AU23" s="518"/>
      <c r="AV23" s="518"/>
      <c r="AW23" s="518"/>
      <c r="AX23" s="518"/>
      <c r="AY23" s="518"/>
      <c r="AZ23" s="518"/>
      <c r="BA23" s="518"/>
      <c r="BB23" s="518"/>
      <c r="BC23" s="518"/>
      <c r="BD23" s="518"/>
      <c r="BE23" s="518"/>
      <c r="BF23" s="518"/>
      <c r="BG23" s="518"/>
      <c r="BH23" s="518"/>
      <c r="BI23" s="518"/>
      <c r="BJ23" s="518"/>
      <c r="BK23" s="518"/>
      <c r="BL23" s="518"/>
      <c r="BM23" s="518"/>
      <c r="BN23" s="518"/>
      <c r="BO23" s="518"/>
      <c r="BP23" s="518"/>
      <c r="BQ23" s="518"/>
      <c r="BR23" s="518"/>
      <c r="BS23" s="518"/>
      <c r="BT23" s="518"/>
      <c r="BU23" s="518"/>
      <c r="BV23" s="518"/>
      <c r="BW23" s="518"/>
      <c r="BX23" s="518"/>
      <c r="BY23" s="518"/>
      <c r="BZ23" s="518"/>
      <c r="CA23" s="518"/>
      <c r="CB23" s="518"/>
      <c r="CC23" s="518"/>
      <c r="CD23" s="518"/>
      <c r="CE23" s="518"/>
      <c r="CF23" s="518"/>
      <c r="CG23" s="518"/>
      <c r="CH23" s="518"/>
      <c r="CI23" s="518"/>
      <c r="CJ23" s="518"/>
      <c r="CK23" s="518"/>
      <c r="CL23" s="518"/>
      <c r="CM23" s="518"/>
      <c r="CN23" s="518"/>
      <c r="CO23" s="518"/>
      <c r="CP23" s="518"/>
      <c r="CQ23" s="518"/>
      <c r="CR23" s="518"/>
      <c r="CS23" s="518"/>
      <c r="CT23" s="518"/>
      <c r="CU23" s="518"/>
      <c r="CV23" s="518"/>
      <c r="CW23" s="518"/>
      <c r="CX23" s="518"/>
      <c r="CY23" s="518"/>
      <c r="CZ23" s="518"/>
      <c r="DA23" s="518"/>
      <c r="DB23" s="518"/>
      <c r="DC23" s="518"/>
      <c r="DD23" s="518"/>
      <c r="DE23" s="518"/>
      <c r="DF23" s="518"/>
      <c r="DG23" s="518"/>
      <c r="DH23" s="518"/>
      <c r="DI23" s="518"/>
      <c r="DJ23" s="518"/>
      <c r="DK23" s="518"/>
      <c r="DL23" s="518"/>
      <c r="DM23" s="518"/>
      <c r="DN23" s="518"/>
      <c r="DO23" s="518"/>
      <c r="DP23" s="518"/>
      <c r="DQ23" s="518"/>
      <c r="DR23" s="518"/>
      <c r="DS23" s="518"/>
      <c r="DT23" s="518"/>
      <c r="DU23" s="518"/>
      <c r="DV23" s="518"/>
      <c r="DW23" s="518"/>
      <c r="DX23" s="518"/>
      <c r="DY23" s="518"/>
      <c r="DZ23" s="518"/>
      <c r="EA23" s="518"/>
      <c r="EB23" s="518"/>
      <c r="EC23" s="518"/>
      <c r="ED23" s="518"/>
      <c r="EE23" s="518"/>
      <c r="EF23" s="518"/>
      <c r="EG23" s="518"/>
      <c r="EH23" s="518"/>
      <c r="EI23" s="518"/>
      <c r="EJ23" s="518"/>
      <c r="EK23" s="518"/>
      <c r="EL23" s="518"/>
      <c r="EM23" s="518"/>
      <c r="EN23" s="518"/>
      <c r="EO23" s="518"/>
      <c r="EP23" s="518"/>
      <c r="EQ23" s="518"/>
      <c r="ER23" s="518"/>
      <c r="ES23" s="518"/>
      <c r="ET23" s="518"/>
      <c r="EU23" s="518"/>
      <c r="EV23" s="518"/>
      <c r="EW23" s="518"/>
      <c r="EX23" s="518"/>
      <c r="EY23" s="518"/>
      <c r="EZ23" s="518"/>
      <c r="FA23" s="518"/>
      <c r="FB23" s="518"/>
      <c r="FC23" s="518"/>
      <c r="FD23" s="518"/>
      <c r="FE23" s="518"/>
      <c r="FF23" s="518"/>
      <c r="FG23" s="518"/>
      <c r="FH23" s="518"/>
      <c r="FI23" s="518"/>
      <c r="FJ23" s="518"/>
      <c r="FK23" s="518"/>
      <c r="FL23" s="518"/>
      <c r="FM23" s="518"/>
      <c r="FN23" s="518"/>
      <c r="FO23" s="518"/>
      <c r="FP23" s="518"/>
      <c r="FQ23" s="518"/>
      <c r="FR23" s="518"/>
      <c r="FS23" s="518"/>
      <c r="FT23" s="518"/>
      <c r="FU23" s="518"/>
      <c r="FV23" s="518"/>
      <c r="FW23" s="518"/>
      <c r="FX23" s="518"/>
      <c r="FY23" s="518"/>
      <c r="FZ23" s="518"/>
      <c r="GA23" s="518"/>
      <c r="GB23" s="518"/>
      <c r="GC23" s="518"/>
      <c r="GD23" s="518"/>
      <c r="GE23" s="518"/>
      <c r="GF23" s="518"/>
      <c r="GG23" s="518"/>
      <c r="GH23" s="518"/>
      <c r="GI23" s="518"/>
      <c r="GJ23" s="518"/>
      <c r="GK23" s="518"/>
      <c r="GL23" s="518"/>
      <c r="GM23" s="518"/>
      <c r="GN23" s="518"/>
      <c r="GO23" s="518"/>
      <c r="GP23" s="518"/>
      <c r="GQ23" s="518"/>
      <c r="GR23" s="518"/>
      <c r="GS23" s="518"/>
      <c r="GT23" s="518"/>
      <c r="GU23" s="518"/>
      <c r="GV23" s="518"/>
      <c r="GW23" s="518"/>
      <c r="GX23" s="518"/>
      <c r="GY23" s="518"/>
      <c r="GZ23" s="518"/>
      <c r="HA23" s="518"/>
      <c r="HB23" s="518"/>
      <c r="HC23" s="518"/>
      <c r="HD23" s="518"/>
      <c r="HE23" s="518"/>
      <c r="HF23" s="518"/>
      <c r="HG23" s="518"/>
      <c r="HH23" s="518"/>
      <c r="HI23" s="518"/>
      <c r="HJ23" s="518"/>
      <c r="HK23" s="518"/>
      <c r="HL23" s="518"/>
      <c r="HM23" s="518"/>
      <c r="HN23" s="518"/>
      <c r="HO23" s="518"/>
      <c r="HP23" s="518"/>
      <c r="HQ23" s="518"/>
      <c r="HR23" s="518"/>
      <c r="HS23" s="518"/>
      <c r="HT23" s="518"/>
      <c r="HU23" s="518"/>
      <c r="HV23" s="518"/>
      <c r="HW23" s="518"/>
      <c r="HX23" s="518"/>
      <c r="HY23" s="518"/>
      <c r="HZ23" s="518"/>
      <c r="IA23" s="518"/>
      <c r="IB23" s="518"/>
      <c r="IC23" s="518"/>
      <c r="ID23" s="518"/>
      <c r="IE23" s="518"/>
      <c r="IF23" s="518"/>
      <c r="IG23" s="518"/>
      <c r="IH23" s="518"/>
      <c r="II23" s="518"/>
      <c r="IJ23" s="518"/>
      <c r="IK23" s="518"/>
      <c r="IL23" s="518"/>
      <c r="IM23" s="518"/>
      <c r="IN23" s="518"/>
      <c r="IO23" s="518"/>
      <c r="IP23" s="518"/>
      <c r="IQ23" s="518"/>
      <c r="IR23" s="518"/>
      <c r="IS23" s="518"/>
      <c r="IT23" s="518"/>
      <c r="IU23" s="518"/>
      <c r="IV23" s="518"/>
      <c r="IW23" s="518"/>
      <c r="IX23" s="518"/>
      <c r="IY23" s="518"/>
      <c r="IZ23" s="518"/>
      <c r="JA23" s="518"/>
      <c r="JB23" s="518"/>
      <c r="JC23" s="518"/>
      <c r="JD23" s="518"/>
      <c r="JE23" s="518"/>
      <c r="JF23" s="518"/>
      <c r="JG23" s="518"/>
      <c r="JH23" s="518"/>
      <c r="JI23" s="518"/>
      <c r="JJ23" s="518"/>
      <c r="JK23" s="518"/>
      <c r="JL23" s="518"/>
      <c r="JM23" s="518"/>
      <c r="JN23" s="518"/>
      <c r="JO23" s="518"/>
      <c r="JP23" s="518"/>
      <c r="JQ23" s="518"/>
      <c r="JR23" s="518"/>
      <c r="JS23" s="518"/>
      <c r="JT23" s="518"/>
      <c r="JU23" s="518"/>
      <c r="JV23" s="518"/>
      <c r="JW23" s="518"/>
      <c r="JX23" s="518"/>
      <c r="JY23" s="518"/>
      <c r="JZ23" s="518"/>
      <c r="KA23" s="518"/>
      <c r="KB23" s="518"/>
      <c r="KC23" s="518"/>
      <c r="KD23" s="518"/>
      <c r="KE23" s="518"/>
      <c r="KF23" s="518"/>
      <c r="KG23" s="518"/>
      <c r="KH23" s="518"/>
      <c r="KI23" s="518"/>
      <c r="KJ23" s="518"/>
      <c r="KK23" s="518"/>
      <c r="KL23" s="518"/>
      <c r="KM23" s="518"/>
      <c r="KN23" s="518"/>
      <c r="KO23" s="518"/>
      <c r="KP23" s="518"/>
      <c r="KQ23" s="518"/>
      <c r="KR23" s="518"/>
      <c r="KS23" s="518"/>
      <c r="KT23" s="518"/>
      <c r="KU23" s="518"/>
      <c r="KV23" s="518"/>
      <c r="KW23" s="518"/>
      <c r="KX23" s="518"/>
      <c r="KY23" s="518"/>
      <c r="KZ23" s="518"/>
      <c r="LA23" s="518"/>
      <c r="LB23" s="518"/>
      <c r="LC23" s="518"/>
      <c r="LD23" s="518"/>
      <c r="LE23" s="518"/>
      <c r="LF23" s="518"/>
      <c r="LG23" s="518"/>
      <c r="LH23" s="518"/>
      <c r="LI23" s="518"/>
      <c r="LJ23" s="518"/>
      <c r="LK23" s="518"/>
      <c r="LL23" s="518"/>
      <c r="LM23" s="518"/>
      <c r="LN23" s="518"/>
      <c r="LO23" s="518"/>
      <c r="LP23" s="518"/>
      <c r="LQ23" s="518"/>
      <c r="LR23" s="518"/>
      <c r="LS23" s="518"/>
      <c r="LT23" s="518"/>
      <c r="LU23" s="518"/>
      <c r="LV23" s="518"/>
      <c r="LW23" s="518"/>
      <c r="LX23" s="518"/>
      <c r="LY23" s="518"/>
      <c r="LZ23" s="518"/>
      <c r="MA23" s="518"/>
      <c r="MB23" s="518"/>
      <c r="MC23" s="518"/>
      <c r="MD23" s="518"/>
      <c r="ME23" s="518"/>
      <c r="MF23" s="518"/>
      <c r="MG23" s="518"/>
      <c r="MH23" s="518"/>
      <c r="MI23" s="518"/>
      <c r="MJ23" s="518"/>
      <c r="MK23" s="518"/>
      <c r="ML23" s="518"/>
      <c r="MM23" s="518"/>
      <c r="MN23" s="518"/>
      <c r="MO23" s="518"/>
      <c r="MP23" s="518"/>
      <c r="MQ23" s="518"/>
      <c r="MR23" s="518"/>
      <c r="MS23" s="518"/>
      <c r="MT23" s="518"/>
      <c r="MU23" s="518"/>
      <c r="MV23" s="518"/>
      <c r="MW23" s="518"/>
      <c r="MX23" s="518"/>
      <c r="MY23" s="518"/>
      <c r="MZ23" s="518"/>
      <c r="NA23" s="518"/>
      <c r="NB23" s="518"/>
      <c r="NC23" s="518"/>
      <c r="ND23" s="518"/>
      <c r="NE23" s="518"/>
      <c r="NF23" s="518"/>
      <c r="NG23" s="518"/>
      <c r="NH23" s="518"/>
      <c r="NI23" s="518"/>
      <c r="NJ23" s="518"/>
      <c r="NK23" s="518"/>
      <c r="NL23" s="518"/>
      <c r="NM23" s="518"/>
      <c r="NN23" s="518"/>
      <c r="NO23" s="518"/>
      <c r="NP23" s="518"/>
      <c r="NQ23" s="518"/>
      <c r="NR23" s="518"/>
      <c r="NS23" s="518"/>
      <c r="NT23" s="518"/>
      <c r="NU23" s="518"/>
      <c r="NV23" s="518"/>
      <c r="NW23" s="518"/>
      <c r="NX23" s="518"/>
      <c r="NY23" s="518"/>
      <c r="NZ23" s="518"/>
      <c r="OA23" s="518"/>
      <c r="OB23" s="518"/>
      <c r="OC23" s="518"/>
      <c r="OD23" s="518"/>
      <c r="OE23" s="518"/>
      <c r="OF23" s="518"/>
      <c r="OG23" s="518"/>
      <c r="OH23" s="518"/>
      <c r="OI23" s="518"/>
      <c r="OJ23" s="518"/>
      <c r="OK23" s="518"/>
      <c r="OL23" s="518"/>
      <c r="OM23" s="518"/>
      <c r="ON23" s="518"/>
      <c r="OO23" s="518"/>
      <c r="OP23" s="518"/>
      <c r="OQ23" s="518"/>
      <c r="OR23" s="518"/>
      <c r="OS23" s="518"/>
      <c r="OT23" s="518"/>
      <c r="OU23" s="518"/>
      <c r="OV23" s="518"/>
      <c r="OW23" s="518"/>
      <c r="OX23" s="518"/>
      <c r="OY23" s="518"/>
      <c r="OZ23" s="518"/>
      <c r="PA23" s="518"/>
      <c r="PB23" s="518"/>
      <c r="PC23" s="518"/>
      <c r="PD23" s="518"/>
      <c r="PE23" s="518"/>
      <c r="PF23" s="518"/>
      <c r="PG23" s="518"/>
      <c r="PH23" s="518"/>
      <c r="PI23" s="518"/>
      <c r="PJ23" s="518"/>
      <c r="PK23" s="518"/>
      <c r="PL23" s="518"/>
      <c r="PM23" s="518"/>
      <c r="PN23" s="518"/>
      <c r="PO23" s="518"/>
      <c r="PP23" s="518"/>
      <c r="PQ23" s="518"/>
      <c r="PR23" s="518"/>
      <c r="PS23" s="518"/>
      <c r="PT23" s="518"/>
      <c r="PU23" s="518"/>
      <c r="PV23" s="518"/>
      <c r="PW23" s="518"/>
      <c r="PX23" s="518"/>
      <c r="PY23" s="518"/>
      <c r="PZ23" s="518"/>
      <c r="QA23" s="518"/>
      <c r="QB23" s="518"/>
      <c r="QC23" s="518"/>
      <c r="QD23" s="518"/>
      <c r="QE23" s="518"/>
      <c r="QF23" s="518"/>
      <c r="QG23" s="518"/>
      <c r="QH23" s="518"/>
      <c r="QI23" s="518"/>
      <c r="QJ23" s="518"/>
      <c r="QK23" s="518"/>
      <c r="QL23" s="518"/>
      <c r="QM23" s="518"/>
      <c r="QN23" s="518"/>
      <c r="QO23" s="518"/>
      <c r="QP23" s="518"/>
      <c r="QQ23" s="518"/>
      <c r="QR23" s="518"/>
      <c r="QS23" s="518"/>
      <c r="QT23" s="518"/>
      <c r="QU23" s="518"/>
      <c r="QV23" s="518"/>
      <c r="QW23" s="518"/>
      <c r="QX23" s="518"/>
      <c r="QY23" s="518"/>
      <c r="QZ23" s="518"/>
      <c r="RA23" s="518"/>
      <c r="RB23" s="518"/>
      <c r="RC23" s="518"/>
      <c r="RD23" s="518"/>
      <c r="RE23" s="518"/>
      <c r="RF23" s="518"/>
      <c r="RG23" s="518"/>
      <c r="RH23" s="518"/>
      <c r="RI23" s="518"/>
      <c r="RJ23" s="518"/>
      <c r="RK23" s="518"/>
      <c r="RL23" s="518"/>
      <c r="RM23" s="518"/>
      <c r="RN23" s="518"/>
      <c r="RO23" s="518"/>
      <c r="RP23" s="518"/>
      <c r="RQ23" s="518"/>
      <c r="RR23" s="518"/>
      <c r="RS23" s="518"/>
      <c r="RT23" s="518"/>
      <c r="RU23" s="518"/>
      <c r="RV23" s="518"/>
      <c r="RW23" s="518"/>
      <c r="RX23" s="518"/>
      <c r="RY23" s="518"/>
      <c r="RZ23" s="518"/>
      <c r="SA23" s="518"/>
      <c r="SB23" s="518"/>
      <c r="SC23" s="518"/>
      <c r="SD23" s="518"/>
      <c r="SE23" s="518"/>
      <c r="SF23" s="518"/>
      <c r="SG23" s="518"/>
      <c r="SH23" s="518"/>
      <c r="SI23" s="518"/>
      <c r="SJ23" s="518"/>
      <c r="SK23" s="518"/>
      <c r="SL23" s="518"/>
      <c r="SM23" s="518"/>
      <c r="SN23" s="518"/>
      <c r="SO23" s="518"/>
      <c r="SP23" s="518"/>
      <c r="SQ23" s="518"/>
      <c r="SR23" s="518"/>
      <c r="SS23" s="518"/>
      <c r="ST23" s="518"/>
      <c r="SU23" s="518"/>
      <c r="SV23" s="518"/>
      <c r="SW23" s="518"/>
      <c r="SX23" s="518"/>
      <c r="SY23" s="518"/>
      <c r="SZ23" s="518"/>
      <c r="TA23" s="518"/>
      <c r="TB23" s="518"/>
      <c r="TC23" s="518"/>
      <c r="TD23" s="518"/>
      <c r="TE23" s="518"/>
      <c r="TF23" s="518"/>
      <c r="TG23" s="518"/>
      <c r="TH23" s="518"/>
      <c r="TI23" s="518"/>
      <c r="TJ23" s="518"/>
      <c r="TK23" s="518"/>
      <c r="TL23" s="518"/>
      <c r="TM23" s="518"/>
      <c r="TN23" s="518"/>
      <c r="TO23" s="518"/>
      <c r="TP23" s="518"/>
      <c r="TQ23" s="518"/>
      <c r="TR23" s="518"/>
      <c r="TS23" s="518"/>
      <c r="TT23" s="518"/>
      <c r="TU23" s="518"/>
      <c r="TV23" s="518"/>
      <c r="TW23" s="518"/>
      <c r="TX23" s="518"/>
      <c r="TY23" s="518"/>
      <c r="TZ23" s="518"/>
      <c r="UA23" s="518"/>
      <c r="UB23" s="518"/>
      <c r="UC23" s="518"/>
      <c r="UD23" s="518"/>
      <c r="UE23" s="518"/>
      <c r="UF23" s="518"/>
      <c r="UG23" s="518"/>
      <c r="UH23" s="518"/>
      <c r="UI23" s="518"/>
      <c r="UJ23" s="518"/>
      <c r="UK23" s="518"/>
      <c r="UL23" s="518"/>
      <c r="UM23" s="518"/>
      <c r="UN23" s="518"/>
      <c r="UO23" s="518"/>
      <c r="UP23" s="518"/>
      <c r="UQ23" s="518"/>
      <c r="UR23" s="518"/>
      <c r="US23" s="518"/>
      <c r="UT23" s="518"/>
      <c r="UU23" s="518"/>
      <c r="UV23" s="518"/>
      <c r="UW23" s="518"/>
      <c r="UX23" s="518"/>
      <c r="UY23" s="518"/>
      <c r="UZ23" s="518"/>
      <c r="VA23" s="518"/>
      <c r="VB23" s="518"/>
      <c r="VC23" s="518"/>
      <c r="VD23" s="518"/>
      <c r="VE23" s="518"/>
      <c r="VF23" s="518"/>
      <c r="VG23" s="518"/>
      <c r="VH23" s="518"/>
      <c r="VI23" s="518"/>
      <c r="VJ23" s="518"/>
      <c r="VK23" s="518"/>
      <c r="VL23" s="518"/>
      <c r="VM23" s="518"/>
      <c r="VN23" s="518"/>
      <c r="VO23" s="518"/>
      <c r="VP23" s="518"/>
      <c r="VQ23" s="518"/>
      <c r="VR23" s="518"/>
      <c r="VS23" s="518"/>
      <c r="VT23" s="518"/>
      <c r="VU23" s="518"/>
      <c r="VV23" s="518"/>
      <c r="VW23" s="518"/>
      <c r="VX23" s="518"/>
      <c r="VY23" s="518"/>
      <c r="VZ23" s="518"/>
      <c r="WA23" s="518"/>
      <c r="WB23" s="518"/>
      <c r="WC23" s="518"/>
      <c r="WD23" s="518"/>
      <c r="WE23" s="518"/>
      <c r="WF23" s="518"/>
      <c r="WG23" s="518"/>
      <c r="WH23" s="518"/>
      <c r="WI23" s="518"/>
      <c r="WJ23" s="518"/>
      <c r="WK23" s="518"/>
      <c r="WL23" s="518"/>
      <c r="WM23" s="518"/>
      <c r="WN23" s="518"/>
      <c r="WO23" s="518"/>
      <c r="WP23" s="518"/>
      <c r="WQ23" s="518"/>
      <c r="WR23" s="518"/>
      <c r="WS23" s="518"/>
      <c r="WT23" s="518"/>
      <c r="WU23" s="518"/>
      <c r="WV23" s="518"/>
      <c r="WW23" s="518"/>
      <c r="WX23" s="518"/>
      <c r="WY23" s="518"/>
      <c r="WZ23" s="518"/>
      <c r="XA23" s="518"/>
      <c r="XB23" s="518"/>
      <c r="XC23" s="518"/>
      <c r="XD23" s="518"/>
      <c r="XE23" s="518"/>
      <c r="XF23" s="518"/>
      <c r="XG23" s="518"/>
      <c r="XH23" s="518"/>
      <c r="XI23" s="518"/>
      <c r="XJ23" s="518"/>
      <c r="XK23" s="518"/>
      <c r="XL23" s="518"/>
      <c r="XM23" s="518"/>
      <c r="XN23" s="518"/>
      <c r="XO23" s="518"/>
      <c r="XP23" s="518"/>
      <c r="XQ23" s="518"/>
      <c r="XR23" s="518"/>
      <c r="XS23" s="518"/>
      <c r="XT23" s="518"/>
      <c r="XU23" s="518"/>
      <c r="XV23" s="518"/>
      <c r="XW23" s="518"/>
      <c r="XX23" s="518"/>
      <c r="XY23" s="518"/>
      <c r="XZ23" s="518"/>
      <c r="YA23" s="518"/>
      <c r="YB23" s="518"/>
      <c r="YC23" s="518"/>
      <c r="YD23" s="518"/>
      <c r="YE23" s="518"/>
      <c r="YF23" s="518"/>
      <c r="YG23" s="518"/>
      <c r="YH23" s="518"/>
    </row>
    <row r="24" spans="1:658" s="83" customFormat="1" ht="22.5" customHeight="1" x14ac:dyDescent="0.25">
      <c r="A24" s="115" t="s">
        <v>29</v>
      </c>
      <c r="B24" s="116"/>
      <c r="C24" s="117"/>
      <c r="D24" s="109"/>
      <c r="E24" s="110"/>
      <c r="F24" s="114"/>
      <c r="G24" s="104"/>
      <c r="H24" s="85"/>
      <c r="I24" s="85"/>
      <c r="J24" s="85"/>
      <c r="K24" s="85"/>
      <c r="L24" s="85"/>
      <c r="M24" s="85"/>
      <c r="N24" s="85"/>
      <c r="O24" s="85"/>
      <c r="P24" s="85"/>
      <c r="Q24" s="85"/>
      <c r="R24" s="85"/>
      <c r="S24" s="85"/>
      <c r="T24" s="85"/>
      <c r="U24" s="85"/>
      <c r="V24" s="85"/>
      <c r="W24" s="85"/>
      <c r="X24" s="85"/>
      <c r="Y24" s="518"/>
      <c r="Z24" s="518"/>
      <c r="AA24" s="518"/>
      <c r="AB24" s="518"/>
      <c r="AC24" s="518"/>
      <c r="AD24" s="518"/>
      <c r="AE24" s="518"/>
      <c r="AF24" s="518"/>
      <c r="AG24" s="518"/>
      <c r="AH24" s="518"/>
      <c r="AI24" s="518"/>
      <c r="AJ24" s="518"/>
      <c r="AK24" s="518"/>
      <c r="AL24" s="518"/>
      <c r="AM24" s="518"/>
      <c r="AN24" s="518"/>
      <c r="AO24" s="518"/>
      <c r="AP24" s="518"/>
      <c r="AQ24" s="518"/>
      <c r="AR24" s="518"/>
      <c r="AS24" s="518"/>
      <c r="AT24" s="518"/>
      <c r="AU24" s="518"/>
      <c r="AV24" s="518"/>
      <c r="AW24" s="518"/>
      <c r="AX24" s="518"/>
      <c r="AY24" s="518"/>
      <c r="AZ24" s="518"/>
      <c r="BA24" s="518"/>
      <c r="BB24" s="518"/>
      <c r="BC24" s="518"/>
      <c r="BD24" s="518"/>
      <c r="BE24" s="518"/>
      <c r="BF24" s="518"/>
      <c r="BG24" s="518"/>
      <c r="BH24" s="518"/>
      <c r="BI24" s="518"/>
      <c r="BJ24" s="518"/>
      <c r="BK24" s="518"/>
      <c r="BL24" s="518"/>
      <c r="BM24" s="518"/>
      <c r="BN24" s="518"/>
      <c r="BO24" s="518"/>
      <c r="BP24" s="518"/>
      <c r="BQ24" s="518"/>
      <c r="BR24" s="518"/>
      <c r="BS24" s="518"/>
      <c r="BT24" s="518"/>
      <c r="BU24" s="518"/>
      <c r="BV24" s="518"/>
      <c r="BW24" s="518"/>
      <c r="BX24" s="518"/>
      <c r="BY24" s="518"/>
      <c r="BZ24" s="518"/>
      <c r="CA24" s="518"/>
      <c r="CB24" s="518"/>
      <c r="CC24" s="518"/>
      <c r="CD24" s="518"/>
      <c r="CE24" s="518"/>
      <c r="CF24" s="518"/>
      <c r="CG24" s="518"/>
      <c r="CH24" s="518"/>
      <c r="CI24" s="518"/>
      <c r="CJ24" s="518"/>
      <c r="CK24" s="518"/>
      <c r="CL24" s="518"/>
      <c r="CM24" s="518"/>
      <c r="CN24" s="518"/>
      <c r="CO24" s="518"/>
      <c r="CP24" s="518"/>
      <c r="CQ24" s="518"/>
      <c r="CR24" s="518"/>
      <c r="CS24" s="518"/>
      <c r="CT24" s="518"/>
      <c r="CU24" s="518"/>
      <c r="CV24" s="518"/>
      <c r="CW24" s="518"/>
      <c r="CX24" s="518"/>
      <c r="CY24" s="518"/>
      <c r="CZ24" s="518"/>
      <c r="DA24" s="518"/>
      <c r="DB24" s="518"/>
      <c r="DC24" s="518"/>
      <c r="DD24" s="518"/>
      <c r="DE24" s="518"/>
      <c r="DF24" s="518"/>
      <c r="DG24" s="518"/>
      <c r="DH24" s="518"/>
      <c r="DI24" s="518"/>
      <c r="DJ24" s="518"/>
      <c r="DK24" s="518"/>
      <c r="DL24" s="518"/>
      <c r="DM24" s="518"/>
      <c r="DN24" s="518"/>
      <c r="DO24" s="518"/>
      <c r="DP24" s="518"/>
      <c r="DQ24" s="518"/>
      <c r="DR24" s="518"/>
      <c r="DS24" s="518"/>
      <c r="DT24" s="518"/>
      <c r="DU24" s="518"/>
      <c r="DV24" s="518"/>
      <c r="DW24" s="518"/>
      <c r="DX24" s="518"/>
      <c r="DY24" s="518"/>
      <c r="DZ24" s="518"/>
      <c r="EA24" s="518"/>
      <c r="EB24" s="518"/>
      <c r="EC24" s="518"/>
      <c r="ED24" s="518"/>
      <c r="EE24" s="518"/>
      <c r="EF24" s="518"/>
      <c r="EG24" s="518"/>
      <c r="EH24" s="518"/>
      <c r="EI24" s="518"/>
      <c r="EJ24" s="518"/>
      <c r="EK24" s="518"/>
      <c r="EL24" s="518"/>
      <c r="EM24" s="518"/>
      <c r="EN24" s="518"/>
      <c r="EO24" s="518"/>
      <c r="EP24" s="518"/>
      <c r="EQ24" s="518"/>
      <c r="ER24" s="518"/>
      <c r="ES24" s="518"/>
      <c r="ET24" s="518"/>
      <c r="EU24" s="518"/>
      <c r="EV24" s="518"/>
      <c r="EW24" s="518"/>
      <c r="EX24" s="518"/>
      <c r="EY24" s="518"/>
      <c r="EZ24" s="518"/>
      <c r="FA24" s="518"/>
      <c r="FB24" s="518"/>
      <c r="FC24" s="518"/>
      <c r="FD24" s="518"/>
      <c r="FE24" s="518"/>
      <c r="FF24" s="518"/>
      <c r="FG24" s="518"/>
      <c r="FH24" s="518"/>
      <c r="FI24" s="518"/>
      <c r="FJ24" s="518"/>
      <c r="FK24" s="518"/>
      <c r="FL24" s="518"/>
      <c r="FM24" s="518"/>
      <c r="FN24" s="518"/>
      <c r="FO24" s="518"/>
      <c r="FP24" s="518"/>
      <c r="FQ24" s="518"/>
      <c r="FR24" s="518"/>
      <c r="FS24" s="518"/>
      <c r="FT24" s="518"/>
      <c r="FU24" s="518"/>
      <c r="FV24" s="518"/>
      <c r="FW24" s="518"/>
      <c r="FX24" s="518"/>
      <c r="FY24" s="518"/>
      <c r="FZ24" s="518"/>
      <c r="GA24" s="518"/>
      <c r="GB24" s="518"/>
      <c r="GC24" s="518"/>
      <c r="GD24" s="518"/>
      <c r="GE24" s="518"/>
      <c r="GF24" s="518"/>
      <c r="GG24" s="518"/>
      <c r="GH24" s="518"/>
      <c r="GI24" s="518"/>
      <c r="GJ24" s="518"/>
      <c r="GK24" s="518"/>
      <c r="GL24" s="518"/>
      <c r="GM24" s="518"/>
      <c r="GN24" s="518"/>
      <c r="GO24" s="518"/>
      <c r="GP24" s="518"/>
      <c r="GQ24" s="518"/>
      <c r="GR24" s="518"/>
      <c r="GS24" s="518"/>
      <c r="GT24" s="518"/>
      <c r="GU24" s="518"/>
      <c r="GV24" s="518"/>
      <c r="GW24" s="518"/>
      <c r="GX24" s="518"/>
      <c r="GY24" s="518"/>
      <c r="GZ24" s="518"/>
      <c r="HA24" s="518"/>
      <c r="HB24" s="518"/>
      <c r="HC24" s="518"/>
      <c r="HD24" s="518"/>
      <c r="HE24" s="518"/>
      <c r="HF24" s="518"/>
      <c r="HG24" s="518"/>
      <c r="HH24" s="518"/>
      <c r="HI24" s="518"/>
      <c r="HJ24" s="518"/>
      <c r="HK24" s="518"/>
      <c r="HL24" s="518"/>
      <c r="HM24" s="518"/>
      <c r="HN24" s="518"/>
      <c r="HO24" s="518"/>
      <c r="HP24" s="518"/>
      <c r="HQ24" s="518"/>
      <c r="HR24" s="518"/>
      <c r="HS24" s="518"/>
      <c r="HT24" s="518"/>
      <c r="HU24" s="518"/>
      <c r="HV24" s="518"/>
      <c r="HW24" s="518"/>
      <c r="HX24" s="518"/>
      <c r="HY24" s="518"/>
      <c r="HZ24" s="518"/>
      <c r="IA24" s="518"/>
      <c r="IB24" s="518"/>
      <c r="IC24" s="518"/>
      <c r="ID24" s="518"/>
      <c r="IE24" s="518"/>
      <c r="IF24" s="518"/>
      <c r="IG24" s="518"/>
      <c r="IH24" s="518"/>
      <c r="II24" s="518"/>
      <c r="IJ24" s="518"/>
      <c r="IK24" s="518"/>
      <c r="IL24" s="518"/>
      <c r="IM24" s="518"/>
      <c r="IN24" s="518"/>
      <c r="IO24" s="518"/>
      <c r="IP24" s="518"/>
      <c r="IQ24" s="518"/>
      <c r="IR24" s="518"/>
      <c r="IS24" s="518"/>
      <c r="IT24" s="518"/>
      <c r="IU24" s="518"/>
      <c r="IV24" s="518"/>
      <c r="IW24" s="518"/>
      <c r="IX24" s="518"/>
      <c r="IY24" s="518"/>
      <c r="IZ24" s="518"/>
      <c r="JA24" s="518"/>
      <c r="JB24" s="518"/>
      <c r="JC24" s="518"/>
      <c r="JD24" s="518"/>
      <c r="JE24" s="518"/>
      <c r="JF24" s="518"/>
      <c r="JG24" s="518"/>
      <c r="JH24" s="518"/>
      <c r="JI24" s="518"/>
      <c r="JJ24" s="518"/>
      <c r="JK24" s="518"/>
      <c r="JL24" s="518"/>
      <c r="JM24" s="518"/>
      <c r="JN24" s="518"/>
      <c r="JO24" s="518"/>
      <c r="JP24" s="518"/>
      <c r="JQ24" s="518"/>
      <c r="JR24" s="518"/>
      <c r="JS24" s="518"/>
      <c r="JT24" s="518"/>
      <c r="JU24" s="518"/>
      <c r="JV24" s="518"/>
      <c r="JW24" s="518"/>
      <c r="JX24" s="518"/>
      <c r="JY24" s="518"/>
      <c r="JZ24" s="518"/>
      <c r="KA24" s="518"/>
      <c r="KB24" s="518"/>
      <c r="KC24" s="518"/>
      <c r="KD24" s="518"/>
      <c r="KE24" s="518"/>
      <c r="KF24" s="518"/>
      <c r="KG24" s="518"/>
      <c r="KH24" s="518"/>
      <c r="KI24" s="518"/>
      <c r="KJ24" s="518"/>
      <c r="KK24" s="518"/>
      <c r="KL24" s="518"/>
      <c r="KM24" s="518"/>
      <c r="KN24" s="518"/>
      <c r="KO24" s="518"/>
      <c r="KP24" s="518"/>
      <c r="KQ24" s="518"/>
      <c r="KR24" s="518"/>
      <c r="KS24" s="518"/>
      <c r="KT24" s="518"/>
      <c r="KU24" s="518"/>
      <c r="KV24" s="518"/>
      <c r="KW24" s="518"/>
      <c r="KX24" s="518"/>
      <c r="KY24" s="518"/>
      <c r="KZ24" s="518"/>
      <c r="LA24" s="518"/>
      <c r="LB24" s="518"/>
      <c r="LC24" s="518"/>
      <c r="LD24" s="518"/>
      <c r="LE24" s="518"/>
      <c r="LF24" s="518"/>
      <c r="LG24" s="518"/>
      <c r="LH24" s="518"/>
      <c r="LI24" s="518"/>
      <c r="LJ24" s="518"/>
      <c r="LK24" s="518"/>
      <c r="LL24" s="518"/>
      <c r="LM24" s="518"/>
      <c r="LN24" s="518"/>
      <c r="LO24" s="518"/>
      <c r="LP24" s="518"/>
      <c r="LQ24" s="518"/>
      <c r="LR24" s="518"/>
      <c r="LS24" s="518"/>
      <c r="LT24" s="518"/>
      <c r="LU24" s="518"/>
      <c r="LV24" s="518"/>
      <c r="LW24" s="518"/>
      <c r="LX24" s="518"/>
      <c r="LY24" s="518"/>
      <c r="LZ24" s="518"/>
      <c r="MA24" s="518"/>
      <c r="MB24" s="518"/>
      <c r="MC24" s="518"/>
      <c r="MD24" s="518"/>
      <c r="ME24" s="518"/>
      <c r="MF24" s="518"/>
      <c r="MG24" s="518"/>
      <c r="MH24" s="518"/>
      <c r="MI24" s="518"/>
      <c r="MJ24" s="518"/>
      <c r="MK24" s="518"/>
      <c r="ML24" s="518"/>
      <c r="MM24" s="518"/>
      <c r="MN24" s="518"/>
      <c r="MO24" s="518"/>
      <c r="MP24" s="518"/>
      <c r="MQ24" s="518"/>
      <c r="MR24" s="518"/>
      <c r="MS24" s="518"/>
      <c r="MT24" s="518"/>
      <c r="MU24" s="518"/>
      <c r="MV24" s="518"/>
      <c r="MW24" s="518"/>
      <c r="MX24" s="518"/>
      <c r="MY24" s="518"/>
      <c r="MZ24" s="518"/>
      <c r="NA24" s="518"/>
      <c r="NB24" s="518"/>
      <c r="NC24" s="518"/>
      <c r="ND24" s="518"/>
      <c r="NE24" s="518"/>
      <c r="NF24" s="518"/>
      <c r="NG24" s="518"/>
      <c r="NH24" s="518"/>
      <c r="NI24" s="518"/>
      <c r="NJ24" s="518"/>
      <c r="NK24" s="518"/>
      <c r="NL24" s="518"/>
      <c r="NM24" s="518"/>
      <c r="NN24" s="518"/>
      <c r="NO24" s="518"/>
      <c r="NP24" s="518"/>
      <c r="NQ24" s="518"/>
      <c r="NR24" s="518"/>
      <c r="NS24" s="518"/>
      <c r="NT24" s="518"/>
      <c r="NU24" s="518"/>
      <c r="NV24" s="518"/>
      <c r="NW24" s="518"/>
      <c r="NX24" s="518"/>
      <c r="NY24" s="518"/>
      <c r="NZ24" s="518"/>
      <c r="OA24" s="518"/>
      <c r="OB24" s="518"/>
      <c r="OC24" s="518"/>
      <c r="OD24" s="518"/>
      <c r="OE24" s="518"/>
      <c r="OF24" s="518"/>
      <c r="OG24" s="518"/>
      <c r="OH24" s="518"/>
      <c r="OI24" s="518"/>
      <c r="OJ24" s="518"/>
      <c r="OK24" s="518"/>
      <c r="OL24" s="518"/>
      <c r="OM24" s="518"/>
      <c r="ON24" s="518"/>
      <c r="OO24" s="518"/>
      <c r="OP24" s="518"/>
      <c r="OQ24" s="518"/>
      <c r="OR24" s="518"/>
      <c r="OS24" s="518"/>
      <c r="OT24" s="518"/>
      <c r="OU24" s="518"/>
      <c r="OV24" s="518"/>
      <c r="OW24" s="518"/>
      <c r="OX24" s="518"/>
      <c r="OY24" s="518"/>
      <c r="OZ24" s="518"/>
      <c r="PA24" s="518"/>
      <c r="PB24" s="518"/>
      <c r="PC24" s="518"/>
      <c r="PD24" s="518"/>
      <c r="PE24" s="518"/>
      <c r="PF24" s="518"/>
      <c r="PG24" s="518"/>
      <c r="PH24" s="518"/>
      <c r="PI24" s="518"/>
      <c r="PJ24" s="518"/>
      <c r="PK24" s="518"/>
      <c r="PL24" s="518"/>
      <c r="PM24" s="518"/>
      <c r="PN24" s="518"/>
      <c r="PO24" s="518"/>
      <c r="PP24" s="518"/>
      <c r="PQ24" s="518"/>
      <c r="PR24" s="518"/>
      <c r="PS24" s="518"/>
      <c r="PT24" s="518"/>
      <c r="PU24" s="518"/>
      <c r="PV24" s="518"/>
      <c r="PW24" s="518"/>
      <c r="PX24" s="518"/>
      <c r="PY24" s="518"/>
      <c r="PZ24" s="518"/>
      <c r="QA24" s="518"/>
      <c r="QB24" s="518"/>
      <c r="QC24" s="518"/>
      <c r="QD24" s="518"/>
      <c r="QE24" s="518"/>
      <c r="QF24" s="518"/>
      <c r="QG24" s="518"/>
      <c r="QH24" s="518"/>
      <c r="QI24" s="518"/>
      <c r="QJ24" s="518"/>
      <c r="QK24" s="518"/>
      <c r="QL24" s="518"/>
      <c r="QM24" s="518"/>
      <c r="QN24" s="518"/>
      <c r="QO24" s="518"/>
      <c r="QP24" s="518"/>
      <c r="QQ24" s="518"/>
      <c r="QR24" s="518"/>
      <c r="QS24" s="518"/>
      <c r="QT24" s="518"/>
      <c r="QU24" s="518"/>
      <c r="QV24" s="518"/>
      <c r="QW24" s="518"/>
      <c r="QX24" s="518"/>
      <c r="QY24" s="518"/>
      <c r="QZ24" s="518"/>
      <c r="RA24" s="518"/>
      <c r="RB24" s="518"/>
      <c r="RC24" s="518"/>
      <c r="RD24" s="518"/>
      <c r="RE24" s="518"/>
      <c r="RF24" s="518"/>
      <c r="RG24" s="518"/>
      <c r="RH24" s="518"/>
      <c r="RI24" s="518"/>
      <c r="RJ24" s="518"/>
      <c r="RK24" s="518"/>
      <c r="RL24" s="518"/>
      <c r="RM24" s="518"/>
      <c r="RN24" s="518"/>
      <c r="RO24" s="518"/>
      <c r="RP24" s="518"/>
      <c r="RQ24" s="518"/>
      <c r="RR24" s="518"/>
      <c r="RS24" s="518"/>
      <c r="RT24" s="518"/>
      <c r="RU24" s="518"/>
      <c r="RV24" s="518"/>
      <c r="RW24" s="518"/>
      <c r="RX24" s="518"/>
      <c r="RY24" s="518"/>
      <c r="RZ24" s="518"/>
      <c r="SA24" s="518"/>
      <c r="SB24" s="518"/>
      <c r="SC24" s="518"/>
      <c r="SD24" s="518"/>
      <c r="SE24" s="518"/>
      <c r="SF24" s="518"/>
      <c r="SG24" s="518"/>
      <c r="SH24" s="518"/>
      <c r="SI24" s="518"/>
      <c r="SJ24" s="518"/>
      <c r="SK24" s="518"/>
      <c r="SL24" s="518"/>
      <c r="SM24" s="518"/>
      <c r="SN24" s="518"/>
      <c r="SO24" s="518"/>
      <c r="SP24" s="518"/>
      <c r="SQ24" s="518"/>
      <c r="SR24" s="518"/>
      <c r="SS24" s="518"/>
      <c r="ST24" s="518"/>
      <c r="SU24" s="518"/>
      <c r="SV24" s="518"/>
      <c r="SW24" s="518"/>
      <c r="SX24" s="518"/>
      <c r="SY24" s="518"/>
      <c r="SZ24" s="518"/>
      <c r="TA24" s="518"/>
      <c r="TB24" s="518"/>
      <c r="TC24" s="518"/>
      <c r="TD24" s="518"/>
      <c r="TE24" s="518"/>
      <c r="TF24" s="518"/>
      <c r="TG24" s="518"/>
      <c r="TH24" s="518"/>
      <c r="TI24" s="518"/>
      <c r="TJ24" s="518"/>
      <c r="TK24" s="518"/>
      <c r="TL24" s="518"/>
      <c r="TM24" s="518"/>
      <c r="TN24" s="518"/>
      <c r="TO24" s="518"/>
      <c r="TP24" s="518"/>
      <c r="TQ24" s="518"/>
      <c r="TR24" s="518"/>
      <c r="TS24" s="518"/>
      <c r="TT24" s="518"/>
      <c r="TU24" s="518"/>
      <c r="TV24" s="518"/>
      <c r="TW24" s="518"/>
      <c r="TX24" s="518"/>
      <c r="TY24" s="518"/>
      <c r="TZ24" s="518"/>
      <c r="UA24" s="518"/>
      <c r="UB24" s="518"/>
      <c r="UC24" s="518"/>
      <c r="UD24" s="518"/>
      <c r="UE24" s="518"/>
      <c r="UF24" s="518"/>
      <c r="UG24" s="518"/>
      <c r="UH24" s="518"/>
      <c r="UI24" s="518"/>
      <c r="UJ24" s="518"/>
      <c r="UK24" s="518"/>
      <c r="UL24" s="518"/>
      <c r="UM24" s="518"/>
      <c r="UN24" s="518"/>
      <c r="UO24" s="518"/>
      <c r="UP24" s="518"/>
      <c r="UQ24" s="518"/>
      <c r="UR24" s="518"/>
      <c r="US24" s="518"/>
      <c r="UT24" s="518"/>
      <c r="UU24" s="518"/>
      <c r="UV24" s="518"/>
      <c r="UW24" s="518"/>
      <c r="UX24" s="518"/>
      <c r="UY24" s="518"/>
      <c r="UZ24" s="518"/>
      <c r="VA24" s="518"/>
      <c r="VB24" s="518"/>
      <c r="VC24" s="518"/>
      <c r="VD24" s="518"/>
      <c r="VE24" s="518"/>
      <c r="VF24" s="518"/>
      <c r="VG24" s="518"/>
      <c r="VH24" s="518"/>
      <c r="VI24" s="518"/>
      <c r="VJ24" s="518"/>
      <c r="VK24" s="518"/>
      <c r="VL24" s="518"/>
      <c r="VM24" s="518"/>
      <c r="VN24" s="518"/>
      <c r="VO24" s="518"/>
      <c r="VP24" s="518"/>
      <c r="VQ24" s="518"/>
      <c r="VR24" s="518"/>
      <c r="VS24" s="518"/>
      <c r="VT24" s="518"/>
      <c r="VU24" s="518"/>
      <c r="VV24" s="518"/>
      <c r="VW24" s="518"/>
      <c r="VX24" s="518"/>
      <c r="VY24" s="518"/>
      <c r="VZ24" s="518"/>
      <c r="WA24" s="518"/>
      <c r="WB24" s="518"/>
      <c r="WC24" s="518"/>
      <c r="WD24" s="518"/>
      <c r="WE24" s="518"/>
      <c r="WF24" s="518"/>
      <c r="WG24" s="518"/>
      <c r="WH24" s="518"/>
      <c r="WI24" s="518"/>
      <c r="WJ24" s="518"/>
      <c r="WK24" s="518"/>
      <c r="WL24" s="518"/>
      <c r="WM24" s="518"/>
      <c r="WN24" s="518"/>
      <c r="WO24" s="518"/>
      <c r="WP24" s="518"/>
      <c r="WQ24" s="518"/>
      <c r="WR24" s="518"/>
      <c r="WS24" s="518"/>
      <c r="WT24" s="518"/>
      <c r="WU24" s="518"/>
      <c r="WV24" s="518"/>
      <c r="WW24" s="518"/>
      <c r="WX24" s="518"/>
      <c r="WY24" s="518"/>
      <c r="WZ24" s="518"/>
      <c r="XA24" s="518"/>
      <c r="XB24" s="518"/>
      <c r="XC24" s="518"/>
      <c r="XD24" s="518"/>
      <c r="XE24" s="518"/>
      <c r="XF24" s="518"/>
      <c r="XG24" s="518"/>
      <c r="XH24" s="518"/>
      <c r="XI24" s="518"/>
      <c r="XJ24" s="518"/>
      <c r="XK24" s="518"/>
      <c r="XL24" s="518"/>
      <c r="XM24" s="518"/>
      <c r="XN24" s="518"/>
      <c r="XO24" s="518"/>
      <c r="XP24" s="518"/>
      <c r="XQ24" s="518"/>
      <c r="XR24" s="518"/>
      <c r="XS24" s="518"/>
      <c r="XT24" s="518"/>
      <c r="XU24" s="518"/>
      <c r="XV24" s="518"/>
      <c r="XW24" s="518"/>
      <c r="XX24" s="518"/>
      <c r="XY24" s="518"/>
      <c r="XZ24" s="518"/>
      <c r="YA24" s="518"/>
      <c r="YB24" s="518"/>
      <c r="YC24" s="518"/>
      <c r="YD24" s="518"/>
      <c r="YE24" s="518"/>
      <c r="YF24" s="518"/>
      <c r="YG24" s="518"/>
      <c r="YH24" s="518"/>
    </row>
    <row r="25" spans="1:658" s="83" customFormat="1" ht="22.5" customHeight="1" x14ac:dyDescent="0.25">
      <c r="A25" s="115" t="s">
        <v>30</v>
      </c>
      <c r="B25" s="116"/>
      <c r="C25" s="117"/>
      <c r="D25" s="109"/>
      <c r="E25" s="110"/>
      <c r="F25" s="114"/>
      <c r="G25" s="104"/>
      <c r="H25" s="85"/>
      <c r="I25" s="85"/>
      <c r="J25" s="85"/>
      <c r="K25" s="85"/>
      <c r="L25" s="85"/>
      <c r="M25" s="85"/>
      <c r="N25" s="85"/>
      <c r="O25" s="85"/>
      <c r="P25" s="85"/>
      <c r="Q25" s="85"/>
      <c r="R25" s="85"/>
      <c r="S25" s="85"/>
      <c r="T25" s="85"/>
      <c r="U25" s="85"/>
      <c r="V25" s="85"/>
      <c r="W25" s="85"/>
      <c r="X25" s="85"/>
      <c r="Y25" s="518"/>
      <c r="Z25" s="518"/>
      <c r="AA25" s="518"/>
      <c r="AB25" s="518"/>
      <c r="AC25" s="518"/>
      <c r="AD25" s="518"/>
      <c r="AE25" s="518"/>
      <c r="AF25" s="518"/>
      <c r="AG25" s="518"/>
      <c r="AH25" s="518"/>
      <c r="AI25" s="518"/>
      <c r="AJ25" s="518"/>
      <c r="AK25" s="518"/>
      <c r="AL25" s="518"/>
      <c r="AM25" s="518"/>
      <c r="AN25" s="518"/>
      <c r="AO25" s="518"/>
      <c r="AP25" s="518"/>
      <c r="AQ25" s="518"/>
      <c r="AR25" s="518"/>
      <c r="AS25" s="518"/>
      <c r="AT25" s="518"/>
      <c r="AU25" s="518"/>
      <c r="AV25" s="518"/>
      <c r="AW25" s="518"/>
      <c r="AX25" s="518"/>
      <c r="AY25" s="518"/>
      <c r="AZ25" s="518"/>
      <c r="BA25" s="518"/>
      <c r="BB25" s="518"/>
      <c r="BC25" s="518"/>
      <c r="BD25" s="518"/>
      <c r="BE25" s="518"/>
      <c r="BF25" s="518"/>
      <c r="BG25" s="518"/>
      <c r="BH25" s="518"/>
      <c r="BI25" s="518"/>
      <c r="BJ25" s="518"/>
      <c r="BK25" s="518"/>
      <c r="BL25" s="518"/>
      <c r="BM25" s="518"/>
      <c r="BN25" s="518"/>
      <c r="BO25" s="518"/>
      <c r="BP25" s="518"/>
      <c r="BQ25" s="518"/>
      <c r="BR25" s="518"/>
      <c r="BS25" s="518"/>
      <c r="BT25" s="518"/>
      <c r="BU25" s="518"/>
      <c r="BV25" s="518"/>
      <c r="BW25" s="518"/>
      <c r="BX25" s="518"/>
      <c r="BY25" s="518"/>
      <c r="BZ25" s="518"/>
      <c r="CA25" s="518"/>
      <c r="CB25" s="518"/>
      <c r="CC25" s="518"/>
      <c r="CD25" s="518"/>
      <c r="CE25" s="518"/>
      <c r="CF25" s="518"/>
      <c r="CG25" s="518"/>
      <c r="CH25" s="518"/>
      <c r="CI25" s="518"/>
      <c r="CJ25" s="518"/>
      <c r="CK25" s="518"/>
      <c r="CL25" s="518"/>
      <c r="CM25" s="518"/>
      <c r="CN25" s="518"/>
      <c r="CO25" s="518"/>
      <c r="CP25" s="518"/>
      <c r="CQ25" s="518"/>
      <c r="CR25" s="518"/>
      <c r="CS25" s="518"/>
      <c r="CT25" s="518"/>
      <c r="CU25" s="518"/>
      <c r="CV25" s="518"/>
      <c r="CW25" s="518"/>
      <c r="CX25" s="518"/>
      <c r="CY25" s="518"/>
      <c r="CZ25" s="518"/>
      <c r="DA25" s="518"/>
      <c r="DB25" s="518"/>
      <c r="DC25" s="518"/>
      <c r="DD25" s="518"/>
      <c r="DE25" s="518"/>
      <c r="DF25" s="518"/>
      <c r="DG25" s="518"/>
      <c r="DH25" s="518"/>
      <c r="DI25" s="518"/>
      <c r="DJ25" s="518"/>
      <c r="DK25" s="518"/>
      <c r="DL25" s="518"/>
      <c r="DM25" s="518"/>
      <c r="DN25" s="518"/>
      <c r="DO25" s="518"/>
      <c r="DP25" s="518"/>
      <c r="DQ25" s="518"/>
      <c r="DR25" s="518"/>
      <c r="DS25" s="518"/>
      <c r="DT25" s="518"/>
      <c r="DU25" s="518"/>
      <c r="DV25" s="518"/>
      <c r="DW25" s="518"/>
      <c r="DX25" s="518"/>
      <c r="DY25" s="518"/>
      <c r="DZ25" s="518"/>
      <c r="EA25" s="518"/>
      <c r="EB25" s="518"/>
      <c r="EC25" s="518"/>
      <c r="ED25" s="518"/>
      <c r="EE25" s="518"/>
      <c r="EF25" s="518"/>
      <c r="EG25" s="518"/>
      <c r="EH25" s="518"/>
      <c r="EI25" s="518"/>
      <c r="EJ25" s="518"/>
      <c r="EK25" s="518"/>
      <c r="EL25" s="518"/>
      <c r="EM25" s="518"/>
      <c r="EN25" s="518"/>
      <c r="EO25" s="518"/>
      <c r="EP25" s="518"/>
      <c r="EQ25" s="518"/>
      <c r="ER25" s="518"/>
      <c r="ES25" s="518"/>
      <c r="ET25" s="518"/>
      <c r="EU25" s="518"/>
      <c r="EV25" s="518"/>
      <c r="EW25" s="518"/>
      <c r="EX25" s="518"/>
      <c r="EY25" s="518"/>
      <c r="EZ25" s="518"/>
      <c r="FA25" s="518"/>
      <c r="FB25" s="518"/>
      <c r="FC25" s="518"/>
      <c r="FD25" s="518"/>
      <c r="FE25" s="518"/>
      <c r="FF25" s="518"/>
      <c r="FG25" s="518"/>
      <c r="FH25" s="518"/>
      <c r="FI25" s="518"/>
      <c r="FJ25" s="518"/>
      <c r="FK25" s="518"/>
      <c r="FL25" s="518"/>
      <c r="FM25" s="518"/>
      <c r="FN25" s="518"/>
      <c r="FO25" s="518"/>
      <c r="FP25" s="518"/>
      <c r="FQ25" s="518"/>
      <c r="FR25" s="518"/>
      <c r="FS25" s="518"/>
      <c r="FT25" s="518"/>
      <c r="FU25" s="518"/>
      <c r="FV25" s="518"/>
      <c r="FW25" s="518"/>
      <c r="FX25" s="518"/>
      <c r="FY25" s="518"/>
      <c r="FZ25" s="518"/>
      <c r="GA25" s="518"/>
      <c r="GB25" s="518"/>
      <c r="GC25" s="518"/>
      <c r="GD25" s="518"/>
      <c r="GE25" s="518"/>
      <c r="GF25" s="518"/>
      <c r="GG25" s="518"/>
      <c r="GH25" s="518"/>
      <c r="GI25" s="518"/>
      <c r="GJ25" s="518"/>
      <c r="GK25" s="518"/>
      <c r="GL25" s="518"/>
      <c r="GM25" s="518"/>
      <c r="GN25" s="518"/>
      <c r="GO25" s="518"/>
      <c r="GP25" s="518"/>
      <c r="GQ25" s="518"/>
      <c r="GR25" s="518"/>
      <c r="GS25" s="518"/>
      <c r="GT25" s="518"/>
      <c r="GU25" s="518"/>
      <c r="GV25" s="518"/>
      <c r="GW25" s="518"/>
      <c r="GX25" s="518"/>
      <c r="GY25" s="518"/>
      <c r="GZ25" s="518"/>
      <c r="HA25" s="518"/>
      <c r="HB25" s="518"/>
      <c r="HC25" s="518"/>
      <c r="HD25" s="518"/>
      <c r="HE25" s="518"/>
      <c r="HF25" s="518"/>
      <c r="HG25" s="518"/>
      <c r="HH25" s="518"/>
      <c r="HI25" s="518"/>
      <c r="HJ25" s="518"/>
      <c r="HK25" s="518"/>
      <c r="HL25" s="518"/>
      <c r="HM25" s="518"/>
      <c r="HN25" s="518"/>
      <c r="HO25" s="518"/>
      <c r="HP25" s="518"/>
      <c r="HQ25" s="518"/>
      <c r="HR25" s="518"/>
      <c r="HS25" s="518"/>
      <c r="HT25" s="518"/>
      <c r="HU25" s="518"/>
      <c r="HV25" s="518"/>
      <c r="HW25" s="518"/>
      <c r="HX25" s="518"/>
      <c r="HY25" s="518"/>
      <c r="HZ25" s="518"/>
      <c r="IA25" s="518"/>
      <c r="IB25" s="518"/>
      <c r="IC25" s="518"/>
      <c r="ID25" s="518"/>
      <c r="IE25" s="518"/>
      <c r="IF25" s="518"/>
      <c r="IG25" s="518"/>
      <c r="IH25" s="518"/>
      <c r="II25" s="518"/>
      <c r="IJ25" s="518"/>
      <c r="IK25" s="518"/>
      <c r="IL25" s="518"/>
      <c r="IM25" s="518"/>
      <c r="IN25" s="518"/>
      <c r="IO25" s="518"/>
      <c r="IP25" s="518"/>
      <c r="IQ25" s="518"/>
      <c r="IR25" s="518"/>
      <c r="IS25" s="518"/>
      <c r="IT25" s="518"/>
      <c r="IU25" s="518"/>
      <c r="IV25" s="518"/>
      <c r="IW25" s="518"/>
      <c r="IX25" s="518"/>
      <c r="IY25" s="518"/>
      <c r="IZ25" s="518"/>
      <c r="JA25" s="518"/>
      <c r="JB25" s="518"/>
      <c r="JC25" s="518"/>
      <c r="JD25" s="518"/>
      <c r="JE25" s="518"/>
      <c r="JF25" s="518"/>
      <c r="JG25" s="518"/>
      <c r="JH25" s="518"/>
      <c r="JI25" s="518"/>
      <c r="JJ25" s="518"/>
      <c r="JK25" s="518"/>
      <c r="JL25" s="518"/>
      <c r="JM25" s="518"/>
      <c r="JN25" s="518"/>
      <c r="JO25" s="518"/>
      <c r="JP25" s="518"/>
      <c r="JQ25" s="518"/>
      <c r="JR25" s="518"/>
      <c r="JS25" s="518"/>
      <c r="JT25" s="518"/>
      <c r="JU25" s="518"/>
      <c r="JV25" s="518"/>
      <c r="JW25" s="518"/>
      <c r="JX25" s="518"/>
      <c r="JY25" s="518"/>
      <c r="JZ25" s="518"/>
      <c r="KA25" s="518"/>
      <c r="KB25" s="518"/>
      <c r="KC25" s="518"/>
      <c r="KD25" s="518"/>
      <c r="KE25" s="518"/>
      <c r="KF25" s="518"/>
      <c r="KG25" s="518"/>
      <c r="KH25" s="518"/>
      <c r="KI25" s="518"/>
      <c r="KJ25" s="518"/>
      <c r="KK25" s="518"/>
      <c r="KL25" s="518"/>
      <c r="KM25" s="518"/>
      <c r="KN25" s="518"/>
      <c r="KO25" s="518"/>
      <c r="KP25" s="518"/>
      <c r="KQ25" s="518"/>
      <c r="KR25" s="518"/>
      <c r="KS25" s="518"/>
      <c r="KT25" s="518"/>
      <c r="KU25" s="518"/>
      <c r="KV25" s="518"/>
      <c r="KW25" s="518"/>
      <c r="KX25" s="518"/>
      <c r="KY25" s="518"/>
      <c r="KZ25" s="518"/>
      <c r="LA25" s="518"/>
      <c r="LB25" s="518"/>
      <c r="LC25" s="518"/>
      <c r="LD25" s="518"/>
      <c r="LE25" s="518"/>
      <c r="LF25" s="518"/>
      <c r="LG25" s="518"/>
      <c r="LH25" s="518"/>
      <c r="LI25" s="518"/>
      <c r="LJ25" s="518"/>
      <c r="LK25" s="518"/>
      <c r="LL25" s="518"/>
      <c r="LM25" s="518"/>
      <c r="LN25" s="518"/>
      <c r="LO25" s="518"/>
      <c r="LP25" s="518"/>
      <c r="LQ25" s="518"/>
      <c r="LR25" s="518"/>
      <c r="LS25" s="518"/>
      <c r="LT25" s="518"/>
      <c r="LU25" s="518"/>
      <c r="LV25" s="518"/>
      <c r="LW25" s="518"/>
      <c r="LX25" s="518"/>
      <c r="LY25" s="518"/>
      <c r="LZ25" s="518"/>
      <c r="MA25" s="518"/>
      <c r="MB25" s="518"/>
      <c r="MC25" s="518"/>
      <c r="MD25" s="518"/>
      <c r="ME25" s="518"/>
      <c r="MF25" s="518"/>
      <c r="MG25" s="518"/>
      <c r="MH25" s="518"/>
      <c r="MI25" s="518"/>
      <c r="MJ25" s="518"/>
      <c r="MK25" s="518"/>
      <c r="ML25" s="518"/>
      <c r="MM25" s="518"/>
      <c r="MN25" s="518"/>
      <c r="MO25" s="518"/>
      <c r="MP25" s="518"/>
      <c r="MQ25" s="518"/>
      <c r="MR25" s="518"/>
      <c r="MS25" s="518"/>
      <c r="MT25" s="518"/>
      <c r="MU25" s="518"/>
      <c r="MV25" s="518"/>
      <c r="MW25" s="518"/>
      <c r="MX25" s="518"/>
      <c r="MY25" s="518"/>
      <c r="MZ25" s="518"/>
      <c r="NA25" s="518"/>
      <c r="NB25" s="518"/>
      <c r="NC25" s="518"/>
      <c r="ND25" s="518"/>
      <c r="NE25" s="518"/>
      <c r="NF25" s="518"/>
      <c r="NG25" s="518"/>
      <c r="NH25" s="518"/>
      <c r="NI25" s="518"/>
      <c r="NJ25" s="518"/>
      <c r="NK25" s="518"/>
      <c r="NL25" s="518"/>
      <c r="NM25" s="518"/>
      <c r="NN25" s="518"/>
      <c r="NO25" s="518"/>
      <c r="NP25" s="518"/>
      <c r="NQ25" s="518"/>
      <c r="NR25" s="518"/>
      <c r="NS25" s="518"/>
      <c r="NT25" s="518"/>
      <c r="NU25" s="518"/>
      <c r="NV25" s="518"/>
      <c r="NW25" s="518"/>
      <c r="NX25" s="518"/>
      <c r="NY25" s="518"/>
      <c r="NZ25" s="518"/>
      <c r="OA25" s="518"/>
      <c r="OB25" s="518"/>
      <c r="OC25" s="518"/>
      <c r="OD25" s="518"/>
      <c r="OE25" s="518"/>
      <c r="OF25" s="518"/>
      <c r="OG25" s="518"/>
      <c r="OH25" s="518"/>
      <c r="OI25" s="518"/>
      <c r="OJ25" s="518"/>
      <c r="OK25" s="518"/>
      <c r="OL25" s="518"/>
      <c r="OM25" s="518"/>
      <c r="ON25" s="518"/>
      <c r="OO25" s="518"/>
      <c r="OP25" s="518"/>
      <c r="OQ25" s="518"/>
      <c r="OR25" s="518"/>
      <c r="OS25" s="518"/>
      <c r="OT25" s="518"/>
      <c r="OU25" s="518"/>
      <c r="OV25" s="518"/>
      <c r="OW25" s="518"/>
      <c r="OX25" s="518"/>
      <c r="OY25" s="518"/>
      <c r="OZ25" s="518"/>
      <c r="PA25" s="518"/>
      <c r="PB25" s="518"/>
      <c r="PC25" s="518"/>
      <c r="PD25" s="518"/>
      <c r="PE25" s="518"/>
      <c r="PF25" s="518"/>
      <c r="PG25" s="518"/>
      <c r="PH25" s="518"/>
      <c r="PI25" s="518"/>
      <c r="PJ25" s="518"/>
      <c r="PK25" s="518"/>
      <c r="PL25" s="518"/>
      <c r="PM25" s="518"/>
      <c r="PN25" s="518"/>
      <c r="PO25" s="518"/>
      <c r="PP25" s="518"/>
      <c r="PQ25" s="518"/>
      <c r="PR25" s="518"/>
      <c r="PS25" s="518"/>
      <c r="PT25" s="518"/>
      <c r="PU25" s="518"/>
      <c r="PV25" s="518"/>
      <c r="PW25" s="518"/>
      <c r="PX25" s="518"/>
      <c r="PY25" s="518"/>
      <c r="PZ25" s="518"/>
      <c r="QA25" s="518"/>
      <c r="QB25" s="518"/>
      <c r="QC25" s="518"/>
      <c r="QD25" s="518"/>
      <c r="QE25" s="518"/>
      <c r="QF25" s="518"/>
      <c r="QG25" s="518"/>
      <c r="QH25" s="518"/>
      <c r="QI25" s="518"/>
      <c r="QJ25" s="518"/>
      <c r="QK25" s="518"/>
      <c r="QL25" s="518"/>
      <c r="QM25" s="518"/>
      <c r="QN25" s="518"/>
      <c r="QO25" s="518"/>
      <c r="QP25" s="518"/>
      <c r="QQ25" s="518"/>
      <c r="QR25" s="518"/>
      <c r="QS25" s="518"/>
      <c r="QT25" s="518"/>
      <c r="QU25" s="518"/>
      <c r="QV25" s="518"/>
      <c r="QW25" s="518"/>
      <c r="QX25" s="518"/>
      <c r="QY25" s="518"/>
      <c r="QZ25" s="518"/>
      <c r="RA25" s="518"/>
      <c r="RB25" s="518"/>
      <c r="RC25" s="518"/>
      <c r="RD25" s="518"/>
      <c r="RE25" s="518"/>
      <c r="RF25" s="518"/>
      <c r="RG25" s="518"/>
      <c r="RH25" s="518"/>
      <c r="RI25" s="518"/>
      <c r="RJ25" s="518"/>
      <c r="RK25" s="518"/>
      <c r="RL25" s="518"/>
      <c r="RM25" s="518"/>
      <c r="RN25" s="518"/>
      <c r="RO25" s="518"/>
      <c r="RP25" s="518"/>
      <c r="RQ25" s="518"/>
      <c r="RR25" s="518"/>
      <c r="RS25" s="518"/>
      <c r="RT25" s="518"/>
      <c r="RU25" s="518"/>
      <c r="RV25" s="518"/>
      <c r="RW25" s="518"/>
      <c r="RX25" s="518"/>
      <c r="RY25" s="518"/>
      <c r="RZ25" s="518"/>
      <c r="SA25" s="518"/>
      <c r="SB25" s="518"/>
      <c r="SC25" s="518"/>
      <c r="SD25" s="518"/>
      <c r="SE25" s="518"/>
      <c r="SF25" s="518"/>
      <c r="SG25" s="518"/>
      <c r="SH25" s="518"/>
      <c r="SI25" s="518"/>
      <c r="SJ25" s="518"/>
      <c r="SK25" s="518"/>
      <c r="SL25" s="518"/>
      <c r="SM25" s="518"/>
      <c r="SN25" s="518"/>
      <c r="SO25" s="518"/>
      <c r="SP25" s="518"/>
      <c r="SQ25" s="518"/>
      <c r="SR25" s="518"/>
      <c r="SS25" s="518"/>
      <c r="ST25" s="518"/>
      <c r="SU25" s="518"/>
      <c r="SV25" s="518"/>
      <c r="SW25" s="518"/>
      <c r="SX25" s="518"/>
      <c r="SY25" s="518"/>
      <c r="SZ25" s="518"/>
      <c r="TA25" s="518"/>
      <c r="TB25" s="518"/>
      <c r="TC25" s="518"/>
      <c r="TD25" s="518"/>
      <c r="TE25" s="518"/>
      <c r="TF25" s="518"/>
      <c r="TG25" s="518"/>
      <c r="TH25" s="518"/>
      <c r="TI25" s="518"/>
      <c r="TJ25" s="518"/>
      <c r="TK25" s="518"/>
      <c r="TL25" s="518"/>
      <c r="TM25" s="518"/>
      <c r="TN25" s="518"/>
      <c r="TO25" s="518"/>
      <c r="TP25" s="518"/>
      <c r="TQ25" s="518"/>
      <c r="TR25" s="518"/>
      <c r="TS25" s="518"/>
      <c r="TT25" s="518"/>
      <c r="TU25" s="518"/>
      <c r="TV25" s="518"/>
      <c r="TW25" s="518"/>
      <c r="TX25" s="518"/>
      <c r="TY25" s="518"/>
      <c r="TZ25" s="518"/>
      <c r="UA25" s="518"/>
      <c r="UB25" s="518"/>
      <c r="UC25" s="518"/>
      <c r="UD25" s="518"/>
      <c r="UE25" s="518"/>
      <c r="UF25" s="518"/>
      <c r="UG25" s="518"/>
      <c r="UH25" s="518"/>
      <c r="UI25" s="518"/>
      <c r="UJ25" s="518"/>
      <c r="UK25" s="518"/>
      <c r="UL25" s="518"/>
      <c r="UM25" s="518"/>
      <c r="UN25" s="518"/>
      <c r="UO25" s="518"/>
      <c r="UP25" s="518"/>
      <c r="UQ25" s="518"/>
      <c r="UR25" s="518"/>
      <c r="US25" s="518"/>
      <c r="UT25" s="518"/>
      <c r="UU25" s="518"/>
      <c r="UV25" s="518"/>
      <c r="UW25" s="518"/>
      <c r="UX25" s="518"/>
      <c r="UY25" s="518"/>
      <c r="UZ25" s="518"/>
      <c r="VA25" s="518"/>
      <c r="VB25" s="518"/>
      <c r="VC25" s="518"/>
      <c r="VD25" s="518"/>
      <c r="VE25" s="518"/>
      <c r="VF25" s="518"/>
      <c r="VG25" s="518"/>
      <c r="VH25" s="518"/>
      <c r="VI25" s="518"/>
      <c r="VJ25" s="518"/>
      <c r="VK25" s="518"/>
      <c r="VL25" s="518"/>
      <c r="VM25" s="518"/>
      <c r="VN25" s="518"/>
      <c r="VO25" s="518"/>
      <c r="VP25" s="518"/>
      <c r="VQ25" s="518"/>
      <c r="VR25" s="518"/>
      <c r="VS25" s="518"/>
      <c r="VT25" s="518"/>
      <c r="VU25" s="518"/>
      <c r="VV25" s="518"/>
      <c r="VW25" s="518"/>
      <c r="VX25" s="518"/>
      <c r="VY25" s="518"/>
      <c r="VZ25" s="518"/>
      <c r="WA25" s="518"/>
      <c r="WB25" s="518"/>
      <c r="WC25" s="518"/>
      <c r="WD25" s="518"/>
      <c r="WE25" s="518"/>
      <c r="WF25" s="518"/>
      <c r="WG25" s="518"/>
      <c r="WH25" s="518"/>
      <c r="WI25" s="518"/>
      <c r="WJ25" s="518"/>
      <c r="WK25" s="518"/>
      <c r="WL25" s="518"/>
      <c r="WM25" s="518"/>
      <c r="WN25" s="518"/>
      <c r="WO25" s="518"/>
      <c r="WP25" s="518"/>
      <c r="WQ25" s="518"/>
      <c r="WR25" s="518"/>
      <c r="WS25" s="518"/>
      <c r="WT25" s="518"/>
      <c r="WU25" s="518"/>
      <c r="WV25" s="518"/>
      <c r="WW25" s="518"/>
      <c r="WX25" s="518"/>
      <c r="WY25" s="518"/>
      <c r="WZ25" s="518"/>
      <c r="XA25" s="518"/>
      <c r="XB25" s="518"/>
      <c r="XC25" s="518"/>
      <c r="XD25" s="518"/>
      <c r="XE25" s="518"/>
      <c r="XF25" s="518"/>
      <c r="XG25" s="518"/>
      <c r="XH25" s="518"/>
      <c r="XI25" s="518"/>
      <c r="XJ25" s="518"/>
      <c r="XK25" s="518"/>
      <c r="XL25" s="518"/>
      <c r="XM25" s="518"/>
      <c r="XN25" s="518"/>
      <c r="XO25" s="518"/>
      <c r="XP25" s="518"/>
      <c r="XQ25" s="518"/>
      <c r="XR25" s="518"/>
      <c r="XS25" s="518"/>
      <c r="XT25" s="518"/>
      <c r="XU25" s="518"/>
      <c r="XV25" s="518"/>
      <c r="XW25" s="518"/>
      <c r="XX25" s="518"/>
      <c r="XY25" s="518"/>
      <c r="XZ25" s="518"/>
      <c r="YA25" s="518"/>
      <c r="YB25" s="518"/>
      <c r="YC25" s="518"/>
      <c r="YD25" s="518"/>
      <c r="YE25" s="518"/>
      <c r="YF25" s="518"/>
      <c r="YG25" s="518"/>
      <c r="YH25" s="518"/>
    </row>
    <row r="26" spans="1:658" s="83" customFormat="1" ht="39.75" customHeight="1" thickBot="1" x14ac:dyDescent="0.3">
      <c r="A26" s="125" t="s">
        <v>31</v>
      </c>
      <c r="B26" s="126"/>
      <c r="C26" s="127"/>
      <c r="D26" s="121"/>
      <c r="E26" s="128"/>
      <c r="F26" s="129"/>
      <c r="G26" s="130"/>
      <c r="H26" s="85"/>
      <c r="I26" s="85"/>
      <c r="J26" s="85"/>
      <c r="K26" s="85"/>
      <c r="L26" s="85"/>
      <c r="M26" s="85"/>
      <c r="N26" s="85"/>
      <c r="O26" s="85"/>
      <c r="P26" s="85"/>
      <c r="Q26" s="85"/>
      <c r="R26" s="85"/>
      <c r="S26" s="85"/>
      <c r="T26" s="85"/>
      <c r="U26" s="85"/>
      <c r="V26" s="85"/>
      <c r="W26" s="85"/>
      <c r="X26" s="85"/>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8"/>
      <c r="AZ26" s="518"/>
      <c r="BA26" s="518"/>
      <c r="BB26" s="518"/>
      <c r="BC26" s="518"/>
      <c r="BD26" s="518"/>
      <c r="BE26" s="518"/>
      <c r="BF26" s="518"/>
      <c r="BG26" s="518"/>
      <c r="BH26" s="518"/>
      <c r="BI26" s="518"/>
      <c r="BJ26" s="518"/>
      <c r="BK26" s="518"/>
      <c r="BL26" s="518"/>
      <c r="BM26" s="518"/>
      <c r="BN26" s="518"/>
      <c r="BO26" s="518"/>
      <c r="BP26" s="518"/>
      <c r="BQ26" s="518"/>
      <c r="BR26" s="518"/>
      <c r="BS26" s="518"/>
      <c r="BT26" s="518"/>
      <c r="BU26" s="518"/>
      <c r="BV26" s="518"/>
      <c r="BW26" s="518"/>
      <c r="BX26" s="518"/>
      <c r="BY26" s="518"/>
      <c r="BZ26" s="518"/>
      <c r="CA26" s="518"/>
      <c r="CB26" s="518"/>
      <c r="CC26" s="518"/>
      <c r="CD26" s="518"/>
      <c r="CE26" s="518"/>
      <c r="CF26" s="518"/>
      <c r="CG26" s="518"/>
      <c r="CH26" s="518"/>
      <c r="CI26" s="518"/>
      <c r="CJ26" s="518"/>
      <c r="CK26" s="518"/>
      <c r="CL26" s="518"/>
      <c r="CM26" s="518"/>
      <c r="CN26" s="518"/>
      <c r="CO26" s="518"/>
      <c r="CP26" s="518"/>
      <c r="CQ26" s="518"/>
      <c r="CR26" s="518"/>
      <c r="CS26" s="518"/>
      <c r="CT26" s="518"/>
      <c r="CU26" s="518"/>
      <c r="CV26" s="518"/>
      <c r="CW26" s="518"/>
      <c r="CX26" s="518"/>
      <c r="CY26" s="518"/>
      <c r="CZ26" s="518"/>
      <c r="DA26" s="518"/>
      <c r="DB26" s="518"/>
      <c r="DC26" s="518"/>
      <c r="DD26" s="518"/>
      <c r="DE26" s="518"/>
      <c r="DF26" s="518"/>
      <c r="DG26" s="518"/>
      <c r="DH26" s="518"/>
      <c r="DI26" s="518"/>
      <c r="DJ26" s="518"/>
      <c r="DK26" s="518"/>
      <c r="DL26" s="518"/>
      <c r="DM26" s="518"/>
      <c r="DN26" s="518"/>
      <c r="DO26" s="518"/>
      <c r="DP26" s="518"/>
      <c r="DQ26" s="518"/>
      <c r="DR26" s="518"/>
      <c r="DS26" s="518"/>
      <c r="DT26" s="518"/>
      <c r="DU26" s="518"/>
      <c r="DV26" s="518"/>
      <c r="DW26" s="518"/>
      <c r="DX26" s="518"/>
      <c r="DY26" s="518"/>
      <c r="DZ26" s="518"/>
      <c r="EA26" s="518"/>
      <c r="EB26" s="518"/>
      <c r="EC26" s="518"/>
      <c r="ED26" s="518"/>
      <c r="EE26" s="518"/>
      <c r="EF26" s="518"/>
      <c r="EG26" s="518"/>
      <c r="EH26" s="518"/>
      <c r="EI26" s="518"/>
      <c r="EJ26" s="518"/>
      <c r="EK26" s="518"/>
      <c r="EL26" s="518"/>
      <c r="EM26" s="518"/>
      <c r="EN26" s="518"/>
      <c r="EO26" s="518"/>
      <c r="EP26" s="518"/>
      <c r="EQ26" s="518"/>
      <c r="ER26" s="518"/>
      <c r="ES26" s="518"/>
      <c r="ET26" s="518"/>
      <c r="EU26" s="518"/>
      <c r="EV26" s="518"/>
      <c r="EW26" s="518"/>
      <c r="EX26" s="518"/>
      <c r="EY26" s="518"/>
      <c r="EZ26" s="518"/>
      <c r="FA26" s="518"/>
      <c r="FB26" s="518"/>
      <c r="FC26" s="518"/>
      <c r="FD26" s="518"/>
      <c r="FE26" s="518"/>
      <c r="FF26" s="518"/>
      <c r="FG26" s="518"/>
      <c r="FH26" s="518"/>
      <c r="FI26" s="518"/>
      <c r="FJ26" s="518"/>
      <c r="FK26" s="518"/>
      <c r="FL26" s="518"/>
      <c r="FM26" s="518"/>
      <c r="FN26" s="518"/>
      <c r="FO26" s="518"/>
      <c r="FP26" s="518"/>
      <c r="FQ26" s="518"/>
      <c r="FR26" s="518"/>
      <c r="FS26" s="518"/>
      <c r="FT26" s="518"/>
      <c r="FU26" s="518"/>
      <c r="FV26" s="518"/>
      <c r="FW26" s="518"/>
      <c r="FX26" s="518"/>
      <c r="FY26" s="518"/>
      <c r="FZ26" s="518"/>
      <c r="GA26" s="518"/>
      <c r="GB26" s="518"/>
      <c r="GC26" s="518"/>
      <c r="GD26" s="518"/>
      <c r="GE26" s="518"/>
      <c r="GF26" s="518"/>
      <c r="GG26" s="518"/>
      <c r="GH26" s="518"/>
      <c r="GI26" s="518"/>
      <c r="GJ26" s="518"/>
      <c r="GK26" s="518"/>
      <c r="GL26" s="518"/>
      <c r="GM26" s="518"/>
      <c r="GN26" s="518"/>
      <c r="GO26" s="518"/>
      <c r="GP26" s="518"/>
      <c r="GQ26" s="518"/>
      <c r="GR26" s="518"/>
      <c r="GS26" s="518"/>
      <c r="GT26" s="518"/>
      <c r="GU26" s="518"/>
      <c r="GV26" s="518"/>
      <c r="GW26" s="518"/>
      <c r="GX26" s="518"/>
      <c r="GY26" s="518"/>
      <c r="GZ26" s="518"/>
      <c r="HA26" s="518"/>
      <c r="HB26" s="518"/>
      <c r="HC26" s="518"/>
      <c r="HD26" s="518"/>
      <c r="HE26" s="518"/>
      <c r="HF26" s="518"/>
      <c r="HG26" s="518"/>
      <c r="HH26" s="518"/>
      <c r="HI26" s="518"/>
      <c r="HJ26" s="518"/>
      <c r="HK26" s="518"/>
      <c r="HL26" s="518"/>
      <c r="HM26" s="518"/>
      <c r="HN26" s="518"/>
      <c r="HO26" s="518"/>
      <c r="HP26" s="518"/>
      <c r="HQ26" s="518"/>
      <c r="HR26" s="518"/>
      <c r="HS26" s="518"/>
      <c r="HT26" s="518"/>
      <c r="HU26" s="518"/>
      <c r="HV26" s="518"/>
      <c r="HW26" s="518"/>
      <c r="HX26" s="518"/>
      <c r="HY26" s="518"/>
      <c r="HZ26" s="518"/>
      <c r="IA26" s="518"/>
      <c r="IB26" s="518"/>
      <c r="IC26" s="518"/>
      <c r="ID26" s="518"/>
      <c r="IE26" s="518"/>
      <c r="IF26" s="518"/>
      <c r="IG26" s="518"/>
      <c r="IH26" s="518"/>
      <c r="II26" s="518"/>
      <c r="IJ26" s="518"/>
      <c r="IK26" s="518"/>
      <c r="IL26" s="518"/>
      <c r="IM26" s="518"/>
      <c r="IN26" s="518"/>
      <c r="IO26" s="518"/>
      <c r="IP26" s="518"/>
      <c r="IQ26" s="518"/>
      <c r="IR26" s="518"/>
      <c r="IS26" s="518"/>
      <c r="IT26" s="518"/>
      <c r="IU26" s="518"/>
      <c r="IV26" s="518"/>
      <c r="IW26" s="518"/>
      <c r="IX26" s="518"/>
      <c r="IY26" s="518"/>
      <c r="IZ26" s="518"/>
      <c r="JA26" s="518"/>
      <c r="JB26" s="518"/>
      <c r="JC26" s="518"/>
      <c r="JD26" s="518"/>
      <c r="JE26" s="518"/>
      <c r="JF26" s="518"/>
      <c r="JG26" s="518"/>
      <c r="JH26" s="518"/>
      <c r="JI26" s="518"/>
      <c r="JJ26" s="518"/>
      <c r="JK26" s="518"/>
      <c r="JL26" s="518"/>
      <c r="JM26" s="518"/>
      <c r="JN26" s="518"/>
      <c r="JO26" s="518"/>
      <c r="JP26" s="518"/>
      <c r="JQ26" s="518"/>
      <c r="JR26" s="518"/>
      <c r="JS26" s="518"/>
      <c r="JT26" s="518"/>
      <c r="JU26" s="518"/>
      <c r="JV26" s="518"/>
      <c r="JW26" s="518"/>
      <c r="JX26" s="518"/>
      <c r="JY26" s="518"/>
      <c r="JZ26" s="518"/>
      <c r="KA26" s="518"/>
      <c r="KB26" s="518"/>
      <c r="KC26" s="518"/>
      <c r="KD26" s="518"/>
      <c r="KE26" s="518"/>
      <c r="KF26" s="518"/>
      <c r="KG26" s="518"/>
      <c r="KH26" s="518"/>
      <c r="KI26" s="518"/>
      <c r="KJ26" s="518"/>
      <c r="KK26" s="518"/>
      <c r="KL26" s="518"/>
      <c r="KM26" s="518"/>
      <c r="KN26" s="518"/>
      <c r="KO26" s="518"/>
      <c r="KP26" s="518"/>
      <c r="KQ26" s="518"/>
      <c r="KR26" s="518"/>
      <c r="KS26" s="518"/>
      <c r="KT26" s="518"/>
      <c r="KU26" s="518"/>
      <c r="KV26" s="518"/>
      <c r="KW26" s="518"/>
      <c r="KX26" s="518"/>
      <c r="KY26" s="518"/>
      <c r="KZ26" s="518"/>
      <c r="LA26" s="518"/>
      <c r="LB26" s="518"/>
      <c r="LC26" s="518"/>
      <c r="LD26" s="518"/>
      <c r="LE26" s="518"/>
      <c r="LF26" s="518"/>
      <c r="LG26" s="518"/>
      <c r="LH26" s="518"/>
      <c r="LI26" s="518"/>
      <c r="LJ26" s="518"/>
      <c r="LK26" s="518"/>
      <c r="LL26" s="518"/>
      <c r="LM26" s="518"/>
      <c r="LN26" s="518"/>
      <c r="LO26" s="518"/>
      <c r="LP26" s="518"/>
      <c r="LQ26" s="518"/>
      <c r="LR26" s="518"/>
      <c r="LS26" s="518"/>
      <c r="LT26" s="518"/>
      <c r="LU26" s="518"/>
      <c r="LV26" s="518"/>
      <c r="LW26" s="518"/>
      <c r="LX26" s="518"/>
      <c r="LY26" s="518"/>
      <c r="LZ26" s="518"/>
      <c r="MA26" s="518"/>
      <c r="MB26" s="518"/>
      <c r="MC26" s="518"/>
      <c r="MD26" s="518"/>
      <c r="ME26" s="518"/>
      <c r="MF26" s="518"/>
      <c r="MG26" s="518"/>
      <c r="MH26" s="518"/>
      <c r="MI26" s="518"/>
      <c r="MJ26" s="518"/>
      <c r="MK26" s="518"/>
      <c r="ML26" s="518"/>
      <c r="MM26" s="518"/>
      <c r="MN26" s="518"/>
      <c r="MO26" s="518"/>
      <c r="MP26" s="518"/>
      <c r="MQ26" s="518"/>
      <c r="MR26" s="518"/>
      <c r="MS26" s="518"/>
      <c r="MT26" s="518"/>
      <c r="MU26" s="518"/>
      <c r="MV26" s="518"/>
      <c r="MW26" s="518"/>
      <c r="MX26" s="518"/>
      <c r="MY26" s="518"/>
      <c r="MZ26" s="518"/>
      <c r="NA26" s="518"/>
      <c r="NB26" s="518"/>
      <c r="NC26" s="518"/>
      <c r="ND26" s="518"/>
      <c r="NE26" s="518"/>
      <c r="NF26" s="518"/>
      <c r="NG26" s="518"/>
      <c r="NH26" s="518"/>
      <c r="NI26" s="518"/>
      <c r="NJ26" s="518"/>
      <c r="NK26" s="518"/>
      <c r="NL26" s="518"/>
      <c r="NM26" s="518"/>
      <c r="NN26" s="518"/>
      <c r="NO26" s="518"/>
      <c r="NP26" s="518"/>
      <c r="NQ26" s="518"/>
      <c r="NR26" s="518"/>
      <c r="NS26" s="518"/>
      <c r="NT26" s="518"/>
      <c r="NU26" s="518"/>
      <c r="NV26" s="518"/>
      <c r="NW26" s="518"/>
      <c r="NX26" s="518"/>
      <c r="NY26" s="518"/>
      <c r="NZ26" s="518"/>
      <c r="OA26" s="518"/>
      <c r="OB26" s="518"/>
      <c r="OC26" s="518"/>
      <c r="OD26" s="518"/>
      <c r="OE26" s="518"/>
      <c r="OF26" s="518"/>
      <c r="OG26" s="518"/>
      <c r="OH26" s="518"/>
      <c r="OI26" s="518"/>
      <c r="OJ26" s="518"/>
      <c r="OK26" s="518"/>
      <c r="OL26" s="518"/>
      <c r="OM26" s="518"/>
      <c r="ON26" s="518"/>
      <c r="OO26" s="518"/>
      <c r="OP26" s="518"/>
      <c r="OQ26" s="518"/>
      <c r="OR26" s="518"/>
      <c r="OS26" s="518"/>
      <c r="OT26" s="518"/>
      <c r="OU26" s="518"/>
      <c r="OV26" s="518"/>
      <c r="OW26" s="518"/>
      <c r="OX26" s="518"/>
      <c r="OY26" s="518"/>
      <c r="OZ26" s="518"/>
      <c r="PA26" s="518"/>
      <c r="PB26" s="518"/>
      <c r="PC26" s="518"/>
      <c r="PD26" s="518"/>
      <c r="PE26" s="518"/>
      <c r="PF26" s="518"/>
      <c r="PG26" s="518"/>
      <c r="PH26" s="518"/>
      <c r="PI26" s="518"/>
      <c r="PJ26" s="518"/>
      <c r="PK26" s="518"/>
      <c r="PL26" s="518"/>
      <c r="PM26" s="518"/>
      <c r="PN26" s="518"/>
      <c r="PO26" s="518"/>
      <c r="PP26" s="518"/>
      <c r="PQ26" s="518"/>
      <c r="PR26" s="518"/>
      <c r="PS26" s="518"/>
      <c r="PT26" s="518"/>
      <c r="PU26" s="518"/>
      <c r="PV26" s="518"/>
      <c r="PW26" s="518"/>
      <c r="PX26" s="518"/>
      <c r="PY26" s="518"/>
      <c r="PZ26" s="518"/>
      <c r="QA26" s="518"/>
      <c r="QB26" s="518"/>
      <c r="QC26" s="518"/>
      <c r="QD26" s="518"/>
      <c r="QE26" s="518"/>
      <c r="QF26" s="518"/>
      <c r="QG26" s="518"/>
      <c r="QH26" s="518"/>
      <c r="QI26" s="518"/>
      <c r="QJ26" s="518"/>
      <c r="QK26" s="518"/>
      <c r="QL26" s="518"/>
      <c r="QM26" s="518"/>
      <c r="QN26" s="518"/>
      <c r="QO26" s="518"/>
      <c r="QP26" s="518"/>
      <c r="QQ26" s="518"/>
      <c r="QR26" s="518"/>
      <c r="QS26" s="518"/>
      <c r="QT26" s="518"/>
      <c r="QU26" s="518"/>
      <c r="QV26" s="518"/>
      <c r="QW26" s="518"/>
      <c r="QX26" s="518"/>
      <c r="QY26" s="518"/>
      <c r="QZ26" s="518"/>
      <c r="RA26" s="518"/>
      <c r="RB26" s="518"/>
      <c r="RC26" s="518"/>
      <c r="RD26" s="518"/>
      <c r="RE26" s="518"/>
      <c r="RF26" s="518"/>
      <c r="RG26" s="518"/>
      <c r="RH26" s="518"/>
      <c r="RI26" s="518"/>
      <c r="RJ26" s="518"/>
      <c r="RK26" s="518"/>
      <c r="RL26" s="518"/>
      <c r="RM26" s="518"/>
      <c r="RN26" s="518"/>
      <c r="RO26" s="518"/>
      <c r="RP26" s="518"/>
      <c r="RQ26" s="518"/>
      <c r="RR26" s="518"/>
      <c r="RS26" s="518"/>
      <c r="RT26" s="518"/>
      <c r="RU26" s="518"/>
      <c r="RV26" s="518"/>
      <c r="RW26" s="518"/>
      <c r="RX26" s="518"/>
      <c r="RY26" s="518"/>
      <c r="RZ26" s="518"/>
      <c r="SA26" s="518"/>
      <c r="SB26" s="518"/>
      <c r="SC26" s="518"/>
      <c r="SD26" s="518"/>
      <c r="SE26" s="518"/>
      <c r="SF26" s="518"/>
      <c r="SG26" s="518"/>
      <c r="SH26" s="518"/>
      <c r="SI26" s="518"/>
      <c r="SJ26" s="518"/>
      <c r="SK26" s="518"/>
      <c r="SL26" s="518"/>
      <c r="SM26" s="518"/>
      <c r="SN26" s="518"/>
      <c r="SO26" s="518"/>
      <c r="SP26" s="518"/>
      <c r="SQ26" s="518"/>
      <c r="SR26" s="518"/>
      <c r="SS26" s="518"/>
      <c r="ST26" s="518"/>
      <c r="SU26" s="518"/>
      <c r="SV26" s="518"/>
      <c r="SW26" s="518"/>
      <c r="SX26" s="518"/>
      <c r="SY26" s="518"/>
      <c r="SZ26" s="518"/>
      <c r="TA26" s="518"/>
      <c r="TB26" s="518"/>
      <c r="TC26" s="518"/>
      <c r="TD26" s="518"/>
      <c r="TE26" s="518"/>
      <c r="TF26" s="518"/>
      <c r="TG26" s="518"/>
      <c r="TH26" s="518"/>
      <c r="TI26" s="518"/>
      <c r="TJ26" s="518"/>
      <c r="TK26" s="518"/>
      <c r="TL26" s="518"/>
      <c r="TM26" s="518"/>
      <c r="TN26" s="518"/>
      <c r="TO26" s="518"/>
      <c r="TP26" s="518"/>
      <c r="TQ26" s="518"/>
      <c r="TR26" s="518"/>
      <c r="TS26" s="518"/>
      <c r="TT26" s="518"/>
      <c r="TU26" s="518"/>
      <c r="TV26" s="518"/>
      <c r="TW26" s="518"/>
      <c r="TX26" s="518"/>
      <c r="TY26" s="518"/>
      <c r="TZ26" s="518"/>
      <c r="UA26" s="518"/>
      <c r="UB26" s="518"/>
      <c r="UC26" s="518"/>
      <c r="UD26" s="518"/>
      <c r="UE26" s="518"/>
      <c r="UF26" s="518"/>
      <c r="UG26" s="518"/>
      <c r="UH26" s="518"/>
      <c r="UI26" s="518"/>
      <c r="UJ26" s="518"/>
      <c r="UK26" s="518"/>
      <c r="UL26" s="518"/>
      <c r="UM26" s="518"/>
      <c r="UN26" s="518"/>
      <c r="UO26" s="518"/>
      <c r="UP26" s="518"/>
      <c r="UQ26" s="518"/>
      <c r="UR26" s="518"/>
      <c r="US26" s="518"/>
      <c r="UT26" s="518"/>
      <c r="UU26" s="518"/>
      <c r="UV26" s="518"/>
      <c r="UW26" s="518"/>
      <c r="UX26" s="518"/>
      <c r="UY26" s="518"/>
      <c r="UZ26" s="518"/>
      <c r="VA26" s="518"/>
      <c r="VB26" s="518"/>
      <c r="VC26" s="518"/>
      <c r="VD26" s="518"/>
      <c r="VE26" s="518"/>
      <c r="VF26" s="518"/>
      <c r="VG26" s="518"/>
      <c r="VH26" s="518"/>
      <c r="VI26" s="518"/>
      <c r="VJ26" s="518"/>
      <c r="VK26" s="518"/>
      <c r="VL26" s="518"/>
      <c r="VM26" s="518"/>
      <c r="VN26" s="518"/>
      <c r="VO26" s="518"/>
      <c r="VP26" s="518"/>
      <c r="VQ26" s="518"/>
      <c r="VR26" s="518"/>
      <c r="VS26" s="518"/>
      <c r="VT26" s="518"/>
      <c r="VU26" s="518"/>
      <c r="VV26" s="518"/>
      <c r="VW26" s="518"/>
      <c r="VX26" s="518"/>
      <c r="VY26" s="518"/>
      <c r="VZ26" s="518"/>
      <c r="WA26" s="518"/>
      <c r="WB26" s="518"/>
      <c r="WC26" s="518"/>
      <c r="WD26" s="518"/>
      <c r="WE26" s="518"/>
      <c r="WF26" s="518"/>
      <c r="WG26" s="518"/>
      <c r="WH26" s="518"/>
      <c r="WI26" s="518"/>
      <c r="WJ26" s="518"/>
      <c r="WK26" s="518"/>
      <c r="WL26" s="518"/>
      <c r="WM26" s="518"/>
      <c r="WN26" s="518"/>
      <c r="WO26" s="518"/>
      <c r="WP26" s="518"/>
      <c r="WQ26" s="518"/>
      <c r="WR26" s="518"/>
      <c r="WS26" s="518"/>
      <c r="WT26" s="518"/>
      <c r="WU26" s="518"/>
      <c r="WV26" s="518"/>
      <c r="WW26" s="518"/>
      <c r="WX26" s="518"/>
      <c r="WY26" s="518"/>
      <c r="WZ26" s="518"/>
      <c r="XA26" s="518"/>
      <c r="XB26" s="518"/>
      <c r="XC26" s="518"/>
      <c r="XD26" s="518"/>
      <c r="XE26" s="518"/>
      <c r="XF26" s="518"/>
      <c r="XG26" s="518"/>
      <c r="XH26" s="518"/>
      <c r="XI26" s="518"/>
      <c r="XJ26" s="518"/>
      <c r="XK26" s="518"/>
      <c r="XL26" s="518"/>
      <c r="XM26" s="518"/>
      <c r="XN26" s="518"/>
      <c r="XO26" s="518"/>
      <c r="XP26" s="518"/>
      <c r="XQ26" s="518"/>
      <c r="XR26" s="518"/>
      <c r="XS26" s="518"/>
      <c r="XT26" s="518"/>
      <c r="XU26" s="518"/>
      <c r="XV26" s="518"/>
      <c r="XW26" s="518"/>
      <c r="XX26" s="518"/>
      <c r="XY26" s="518"/>
      <c r="XZ26" s="518"/>
      <c r="YA26" s="518"/>
      <c r="YB26" s="518"/>
      <c r="YC26" s="518"/>
      <c r="YD26" s="518"/>
      <c r="YE26" s="518"/>
      <c r="YF26" s="518"/>
      <c r="YG26" s="518"/>
      <c r="YH26" s="518"/>
    </row>
    <row r="27" spans="1:658" s="139" customFormat="1" x14ac:dyDescent="0.25">
      <c r="A27" s="135"/>
      <c r="B27" s="136"/>
      <c r="C27" s="137"/>
      <c r="D27" s="137"/>
      <c r="E27" s="137"/>
      <c r="F27" s="138"/>
    </row>
    <row r="28" spans="1:658" s="139" customFormat="1" x14ac:dyDescent="0.25">
      <c r="A28" s="135"/>
      <c r="B28" s="136"/>
      <c r="C28" s="137"/>
      <c r="D28" s="137"/>
      <c r="E28" s="137"/>
      <c r="F28" s="138"/>
    </row>
    <row r="29" spans="1:658" s="139" customFormat="1" x14ac:dyDescent="0.25">
      <c r="A29" s="135"/>
      <c r="B29" s="136"/>
      <c r="C29" s="137"/>
      <c r="D29" s="137"/>
      <c r="E29" s="137"/>
      <c r="F29" s="138"/>
    </row>
    <row r="30" spans="1:658" s="139" customFormat="1" x14ac:dyDescent="0.25">
      <c r="A30" s="135"/>
      <c r="B30" s="136"/>
      <c r="C30" s="137"/>
      <c r="D30" s="137"/>
      <c r="E30" s="137"/>
      <c r="F30" s="138"/>
    </row>
    <row r="31" spans="1:658" s="139" customFormat="1" x14ac:dyDescent="0.25">
      <c r="A31" s="135"/>
      <c r="B31" s="136"/>
      <c r="C31" s="137"/>
      <c r="D31" s="137"/>
      <c r="E31" s="137"/>
      <c r="F31" s="138"/>
    </row>
    <row r="32" spans="1:658" s="139" customFormat="1" x14ac:dyDescent="0.25">
      <c r="A32" s="135"/>
      <c r="B32" s="136"/>
      <c r="C32" s="137"/>
      <c r="D32" s="137"/>
      <c r="E32" s="137"/>
      <c r="F32" s="138"/>
    </row>
    <row r="33" spans="1:6" s="139" customFormat="1" x14ac:dyDescent="0.25">
      <c r="A33" s="135"/>
      <c r="B33" s="136"/>
      <c r="C33" s="137"/>
      <c r="D33" s="137"/>
      <c r="E33" s="137"/>
      <c r="F33" s="138"/>
    </row>
    <row r="34" spans="1:6" s="139" customFormat="1" x14ac:dyDescent="0.25">
      <c r="A34" s="135"/>
      <c r="B34" s="136"/>
      <c r="C34" s="137"/>
      <c r="D34" s="137"/>
      <c r="E34" s="137"/>
      <c r="F34" s="138"/>
    </row>
    <row r="35" spans="1:6" s="139" customFormat="1" x14ac:dyDescent="0.25">
      <c r="A35" s="135"/>
      <c r="B35" s="136"/>
      <c r="C35" s="137"/>
      <c r="D35" s="137"/>
      <c r="E35" s="137"/>
      <c r="F35" s="138"/>
    </row>
    <row r="36" spans="1:6" s="139" customFormat="1" x14ac:dyDescent="0.25">
      <c r="A36" s="135"/>
      <c r="B36" s="136"/>
      <c r="C36" s="137"/>
      <c r="D36" s="137"/>
      <c r="E36" s="137"/>
      <c r="F36" s="138"/>
    </row>
    <row r="37" spans="1:6" s="139" customFormat="1" x14ac:dyDescent="0.25">
      <c r="A37" s="135"/>
      <c r="B37" s="136"/>
      <c r="C37" s="137"/>
      <c r="D37" s="137"/>
      <c r="E37" s="137"/>
      <c r="F37" s="138"/>
    </row>
    <row r="38" spans="1:6" s="139" customFormat="1" x14ac:dyDescent="0.25">
      <c r="A38" s="135"/>
      <c r="B38" s="136"/>
      <c r="C38" s="137"/>
      <c r="D38" s="137"/>
      <c r="E38" s="137"/>
      <c r="F38" s="138"/>
    </row>
    <row r="39" spans="1:6" s="139" customFormat="1" x14ac:dyDescent="0.25">
      <c r="A39" s="135"/>
      <c r="B39" s="136"/>
      <c r="C39" s="137"/>
      <c r="D39" s="137"/>
      <c r="E39" s="137"/>
      <c r="F39" s="138"/>
    </row>
    <row r="40" spans="1:6" s="139" customFormat="1" x14ac:dyDescent="0.25">
      <c r="A40" s="135"/>
      <c r="B40" s="136"/>
      <c r="C40" s="137"/>
      <c r="D40" s="137"/>
      <c r="E40" s="137"/>
      <c r="F40" s="138"/>
    </row>
    <row r="41" spans="1:6" s="139" customFormat="1" x14ac:dyDescent="0.25">
      <c r="A41" s="135"/>
      <c r="B41" s="136"/>
      <c r="C41" s="137"/>
      <c r="D41" s="137"/>
      <c r="E41" s="137"/>
      <c r="F41" s="138"/>
    </row>
    <row r="42" spans="1:6" s="139" customFormat="1" x14ac:dyDescent="0.25">
      <c r="A42" s="135"/>
      <c r="B42" s="136"/>
      <c r="C42" s="137"/>
      <c r="D42" s="137"/>
      <c r="E42" s="137"/>
      <c r="F42" s="138"/>
    </row>
    <row r="43" spans="1:6" s="139" customFormat="1" x14ac:dyDescent="0.25">
      <c r="A43" s="135"/>
      <c r="B43" s="136"/>
      <c r="C43" s="137"/>
      <c r="D43" s="137"/>
      <c r="E43" s="137"/>
      <c r="F43" s="138"/>
    </row>
    <row r="44" spans="1:6" s="139" customFormat="1" x14ac:dyDescent="0.25">
      <c r="A44" s="135"/>
      <c r="B44" s="136"/>
      <c r="C44" s="137"/>
      <c r="D44" s="137"/>
      <c r="E44" s="137"/>
      <c r="F44" s="138"/>
    </row>
    <row r="45" spans="1:6" s="139" customFormat="1" x14ac:dyDescent="0.25">
      <c r="A45" s="135"/>
      <c r="B45" s="136"/>
      <c r="C45" s="137"/>
      <c r="D45" s="137"/>
      <c r="E45" s="137"/>
      <c r="F45" s="138"/>
    </row>
    <row r="46" spans="1:6" s="139" customFormat="1" x14ac:dyDescent="0.25">
      <c r="A46" s="135"/>
      <c r="B46" s="136"/>
      <c r="C46" s="137"/>
      <c r="D46" s="137"/>
      <c r="E46" s="137"/>
      <c r="F46" s="138"/>
    </row>
    <row r="47" spans="1:6" s="139" customFormat="1" x14ac:dyDescent="0.25">
      <c r="A47" s="135"/>
      <c r="B47" s="136"/>
      <c r="C47" s="137"/>
      <c r="D47" s="137"/>
      <c r="E47" s="137"/>
      <c r="F47" s="138"/>
    </row>
    <row r="48" spans="1:6" s="139" customFormat="1" x14ac:dyDescent="0.25">
      <c r="A48" s="135"/>
      <c r="B48" s="136"/>
      <c r="C48" s="137"/>
      <c r="D48" s="137"/>
      <c r="E48" s="137"/>
      <c r="F48" s="138"/>
    </row>
    <row r="49" spans="1:6" s="139" customFormat="1" x14ac:dyDescent="0.25">
      <c r="A49" s="135"/>
      <c r="B49" s="136"/>
      <c r="C49" s="137"/>
      <c r="D49" s="137"/>
      <c r="E49" s="137"/>
      <c r="F49" s="138"/>
    </row>
    <row r="50" spans="1:6" s="139" customFormat="1" x14ac:dyDescent="0.25">
      <c r="A50" s="135"/>
      <c r="B50" s="136"/>
      <c r="C50" s="137"/>
      <c r="D50" s="137"/>
      <c r="E50" s="137"/>
      <c r="F50" s="138"/>
    </row>
    <row r="51" spans="1:6" s="139" customFormat="1" x14ac:dyDescent="0.25">
      <c r="A51" s="135"/>
      <c r="B51" s="136"/>
      <c r="C51" s="137"/>
      <c r="D51" s="137"/>
      <c r="E51" s="137"/>
      <c r="F51" s="138"/>
    </row>
    <row r="52" spans="1:6" s="139" customFormat="1" x14ac:dyDescent="0.25">
      <c r="A52" s="135"/>
      <c r="B52" s="136"/>
      <c r="C52" s="137"/>
      <c r="D52" s="137"/>
      <c r="E52" s="137"/>
      <c r="F52" s="138"/>
    </row>
    <row r="53" spans="1:6" s="139" customFormat="1" x14ac:dyDescent="0.25">
      <c r="A53" s="135"/>
      <c r="B53" s="136"/>
      <c r="C53" s="137"/>
      <c r="D53" s="137"/>
      <c r="E53" s="137"/>
      <c r="F53" s="138"/>
    </row>
    <row r="54" spans="1:6" s="139" customFormat="1" x14ac:dyDescent="0.25">
      <c r="A54" s="135"/>
      <c r="B54" s="136"/>
      <c r="C54" s="137"/>
      <c r="D54" s="137"/>
      <c r="E54" s="137"/>
      <c r="F54" s="138"/>
    </row>
    <row r="55" spans="1:6" s="139" customFormat="1" x14ac:dyDescent="0.25">
      <c r="A55" s="135"/>
      <c r="B55" s="136"/>
      <c r="C55" s="137"/>
      <c r="D55" s="137"/>
      <c r="E55" s="137"/>
      <c r="F55" s="138"/>
    </row>
    <row r="56" spans="1:6" s="139" customFormat="1" x14ac:dyDescent="0.25">
      <c r="A56" s="135"/>
      <c r="B56" s="136"/>
      <c r="C56" s="137"/>
      <c r="D56" s="137"/>
      <c r="E56" s="137"/>
      <c r="F56" s="138"/>
    </row>
    <row r="57" spans="1:6" s="139" customFormat="1" x14ac:dyDescent="0.25">
      <c r="A57" s="135"/>
      <c r="B57" s="136"/>
      <c r="C57" s="137"/>
      <c r="D57" s="137"/>
      <c r="E57" s="137"/>
      <c r="F57" s="138"/>
    </row>
    <row r="58" spans="1:6" s="139" customFormat="1" x14ac:dyDescent="0.25">
      <c r="A58" s="135"/>
      <c r="B58" s="136"/>
      <c r="C58" s="137"/>
      <c r="D58" s="137"/>
      <c r="E58" s="137"/>
      <c r="F58" s="138"/>
    </row>
    <row r="59" spans="1:6" s="139" customFormat="1" x14ac:dyDescent="0.25">
      <c r="A59" s="135"/>
      <c r="B59" s="136"/>
      <c r="C59" s="137"/>
      <c r="D59" s="137"/>
      <c r="E59" s="137"/>
      <c r="F59" s="138"/>
    </row>
    <row r="60" spans="1:6" s="139" customFormat="1" x14ac:dyDescent="0.25">
      <c r="A60" s="135"/>
      <c r="B60" s="136"/>
      <c r="C60" s="137"/>
      <c r="D60" s="137"/>
      <c r="E60" s="137"/>
      <c r="F60" s="138"/>
    </row>
    <row r="61" spans="1:6" s="139" customFormat="1" x14ac:dyDescent="0.25">
      <c r="A61" s="135"/>
      <c r="B61" s="136"/>
      <c r="C61" s="137"/>
      <c r="D61" s="137"/>
      <c r="E61" s="137"/>
      <c r="F61" s="138"/>
    </row>
    <row r="62" spans="1:6" s="139" customFormat="1" x14ac:dyDescent="0.25">
      <c r="A62" s="135"/>
      <c r="B62" s="136"/>
      <c r="C62" s="137"/>
      <c r="D62" s="137"/>
      <c r="E62" s="137"/>
      <c r="F62" s="138"/>
    </row>
    <row r="63" spans="1:6" s="139" customFormat="1" x14ac:dyDescent="0.25">
      <c r="A63" s="135"/>
      <c r="B63" s="136"/>
      <c r="C63" s="137"/>
      <c r="D63" s="137"/>
      <c r="E63" s="137"/>
      <c r="F63" s="138"/>
    </row>
    <row r="64" spans="1:6" s="139" customFormat="1" x14ac:dyDescent="0.25">
      <c r="A64" s="135"/>
      <c r="B64" s="136"/>
      <c r="C64" s="137"/>
      <c r="D64" s="137"/>
      <c r="E64" s="137"/>
      <c r="F64" s="138"/>
    </row>
    <row r="65" spans="1:6" s="139" customFormat="1" x14ac:dyDescent="0.25">
      <c r="A65" s="135"/>
      <c r="B65" s="136"/>
      <c r="C65" s="137"/>
      <c r="D65" s="137"/>
      <c r="E65" s="137"/>
      <c r="F65" s="138"/>
    </row>
    <row r="66" spans="1:6" s="139" customFormat="1" x14ac:dyDescent="0.25">
      <c r="A66" s="135"/>
      <c r="B66" s="136"/>
      <c r="C66" s="137"/>
      <c r="D66" s="137"/>
      <c r="E66" s="137"/>
      <c r="F66" s="138"/>
    </row>
    <row r="67" spans="1:6" s="139" customFormat="1" x14ac:dyDescent="0.25">
      <c r="A67" s="135"/>
      <c r="B67" s="136"/>
      <c r="C67" s="137"/>
      <c r="D67" s="137"/>
      <c r="E67" s="137"/>
      <c r="F67" s="138"/>
    </row>
    <row r="68" spans="1:6" s="139" customFormat="1" x14ac:dyDescent="0.25">
      <c r="A68" s="135"/>
      <c r="B68" s="136"/>
      <c r="C68" s="137"/>
      <c r="D68" s="137"/>
      <c r="E68" s="137"/>
      <c r="F68" s="138"/>
    </row>
    <row r="69" spans="1:6" s="139" customFormat="1" x14ac:dyDescent="0.25">
      <c r="A69" s="135"/>
      <c r="B69" s="136"/>
      <c r="C69" s="137"/>
      <c r="D69" s="137"/>
      <c r="E69" s="137"/>
      <c r="F69" s="138"/>
    </row>
    <row r="70" spans="1:6" s="139" customFormat="1" x14ac:dyDescent="0.25">
      <c r="A70" s="135"/>
      <c r="B70" s="136"/>
      <c r="C70" s="137"/>
      <c r="D70" s="137"/>
      <c r="E70" s="137"/>
      <c r="F70" s="138"/>
    </row>
    <row r="71" spans="1:6" s="139" customFormat="1" x14ac:dyDescent="0.25">
      <c r="A71" s="135"/>
      <c r="B71" s="136"/>
      <c r="C71" s="137"/>
      <c r="D71" s="137"/>
      <c r="E71" s="137"/>
      <c r="F71" s="138"/>
    </row>
    <row r="72" spans="1:6" s="139" customFormat="1" x14ac:dyDescent="0.25">
      <c r="A72" s="135"/>
      <c r="B72" s="136"/>
      <c r="C72" s="137"/>
      <c r="D72" s="137"/>
      <c r="E72" s="137"/>
      <c r="F72" s="138"/>
    </row>
    <row r="73" spans="1:6" s="139" customFormat="1" x14ac:dyDescent="0.25">
      <c r="A73" s="135"/>
      <c r="B73" s="136"/>
      <c r="C73" s="137"/>
      <c r="D73" s="137"/>
      <c r="E73" s="137"/>
      <c r="F73" s="138"/>
    </row>
    <row r="74" spans="1:6" s="139" customFormat="1" x14ac:dyDescent="0.25">
      <c r="A74" s="135"/>
      <c r="B74" s="136"/>
      <c r="C74" s="137"/>
      <c r="D74" s="137"/>
      <c r="E74" s="137"/>
      <c r="F74" s="138"/>
    </row>
    <row r="75" spans="1:6" s="139" customFormat="1" x14ac:dyDescent="0.25">
      <c r="A75" s="135"/>
      <c r="B75" s="136"/>
      <c r="C75" s="137"/>
      <c r="D75" s="137"/>
      <c r="E75" s="137"/>
      <c r="F75" s="138"/>
    </row>
    <row r="76" spans="1:6" s="139" customFormat="1" x14ac:dyDescent="0.25">
      <c r="A76" s="135"/>
      <c r="B76" s="136"/>
      <c r="C76" s="137"/>
      <c r="D76" s="137"/>
      <c r="E76" s="137"/>
      <c r="F76" s="138"/>
    </row>
    <row r="77" spans="1:6" s="139" customFormat="1" x14ac:dyDescent="0.25">
      <c r="A77" s="135"/>
      <c r="B77" s="136"/>
      <c r="C77" s="137"/>
      <c r="D77" s="137"/>
      <c r="E77" s="137"/>
      <c r="F77" s="138"/>
    </row>
    <row r="78" spans="1:6" s="139" customFormat="1" x14ac:dyDescent="0.25">
      <c r="A78" s="135"/>
      <c r="B78" s="136"/>
      <c r="C78" s="137"/>
      <c r="D78" s="137"/>
      <c r="E78" s="137"/>
      <c r="F78" s="138"/>
    </row>
    <row r="79" spans="1:6" s="139" customFormat="1" x14ac:dyDescent="0.25">
      <c r="A79" s="135"/>
      <c r="B79" s="136"/>
      <c r="C79" s="137"/>
      <c r="D79" s="137"/>
      <c r="E79" s="137"/>
      <c r="F79" s="138"/>
    </row>
    <row r="80" spans="1:6" s="139" customFormat="1" x14ac:dyDescent="0.25">
      <c r="A80" s="135"/>
      <c r="B80" s="136"/>
      <c r="C80" s="137"/>
      <c r="D80" s="137"/>
      <c r="E80" s="137"/>
      <c r="F80" s="138"/>
    </row>
    <row r="81" spans="1:6" s="139" customFormat="1" x14ac:dyDescent="0.25">
      <c r="A81" s="135"/>
      <c r="B81" s="136"/>
      <c r="C81" s="137"/>
      <c r="D81" s="137"/>
      <c r="E81" s="137"/>
      <c r="F81" s="138"/>
    </row>
    <row r="82" spans="1:6" s="139" customFormat="1" x14ac:dyDescent="0.25">
      <c r="A82" s="135"/>
      <c r="B82" s="136"/>
      <c r="C82" s="137"/>
      <c r="D82" s="137"/>
      <c r="E82" s="137"/>
      <c r="F82" s="138"/>
    </row>
    <row r="83" spans="1:6" s="139" customFormat="1" x14ac:dyDescent="0.25">
      <c r="A83" s="135"/>
      <c r="B83" s="136"/>
      <c r="C83" s="137"/>
      <c r="D83" s="137"/>
      <c r="E83" s="137"/>
      <c r="F83" s="138"/>
    </row>
    <row r="84" spans="1:6" s="139" customFormat="1" x14ac:dyDescent="0.25">
      <c r="A84" s="135"/>
      <c r="B84" s="136"/>
      <c r="C84" s="137"/>
      <c r="D84" s="137"/>
      <c r="E84" s="137"/>
      <c r="F84" s="138"/>
    </row>
    <row r="85" spans="1:6" s="139" customFormat="1" x14ac:dyDescent="0.25">
      <c r="A85" s="135"/>
      <c r="B85" s="136"/>
      <c r="C85" s="137"/>
      <c r="D85" s="137"/>
      <c r="E85" s="137"/>
      <c r="F85" s="138"/>
    </row>
    <row r="86" spans="1:6" s="139" customFormat="1" x14ac:dyDescent="0.25">
      <c r="A86" s="135"/>
      <c r="B86" s="136"/>
      <c r="C86" s="137"/>
      <c r="D86" s="137"/>
      <c r="E86" s="137"/>
      <c r="F86" s="138"/>
    </row>
    <row r="87" spans="1:6" s="139" customFormat="1" x14ac:dyDescent="0.25">
      <c r="A87" s="135"/>
      <c r="B87" s="136"/>
      <c r="C87" s="137"/>
      <c r="D87" s="137"/>
      <c r="E87" s="137"/>
      <c r="F87" s="138"/>
    </row>
    <row r="88" spans="1:6" s="139" customFormat="1" x14ac:dyDescent="0.25">
      <c r="A88" s="135"/>
      <c r="B88" s="136"/>
      <c r="C88" s="137"/>
      <c r="D88" s="137"/>
      <c r="E88" s="137"/>
      <c r="F88" s="138"/>
    </row>
    <row r="89" spans="1:6" s="139" customFormat="1" x14ac:dyDescent="0.25">
      <c r="A89" s="135"/>
      <c r="B89" s="136"/>
      <c r="C89" s="137"/>
      <c r="D89" s="137"/>
      <c r="E89" s="137"/>
      <c r="F89" s="138"/>
    </row>
    <row r="90" spans="1:6" s="139" customFormat="1" x14ac:dyDescent="0.25">
      <c r="A90" s="135"/>
      <c r="B90" s="136"/>
      <c r="C90" s="137"/>
      <c r="D90" s="137"/>
      <c r="E90" s="137"/>
      <c r="F90" s="138"/>
    </row>
    <row r="91" spans="1:6" s="139" customFormat="1" x14ac:dyDescent="0.25">
      <c r="A91" s="135"/>
      <c r="B91" s="136"/>
      <c r="C91" s="137"/>
      <c r="D91" s="137"/>
      <c r="E91" s="137"/>
      <c r="F91" s="138"/>
    </row>
    <row r="92" spans="1:6" s="139" customFormat="1" x14ac:dyDescent="0.25">
      <c r="A92" s="135"/>
      <c r="B92" s="136"/>
      <c r="C92" s="137"/>
      <c r="D92" s="137"/>
      <c r="E92" s="137"/>
      <c r="F92" s="138"/>
    </row>
    <row r="93" spans="1:6" s="139" customFormat="1" x14ac:dyDescent="0.25">
      <c r="A93" s="135"/>
      <c r="B93" s="136"/>
      <c r="C93" s="137"/>
      <c r="D93" s="137"/>
      <c r="E93" s="137"/>
      <c r="F93" s="138"/>
    </row>
    <row r="94" spans="1:6" s="139" customFormat="1" x14ac:dyDescent="0.25">
      <c r="A94" s="135"/>
      <c r="B94" s="136"/>
      <c r="C94" s="137"/>
      <c r="D94" s="137"/>
      <c r="E94" s="137"/>
      <c r="F94" s="138"/>
    </row>
    <row r="95" spans="1:6" s="139" customFormat="1" x14ac:dyDescent="0.25">
      <c r="A95" s="135"/>
      <c r="B95" s="136"/>
      <c r="C95" s="137"/>
      <c r="D95" s="137"/>
      <c r="E95" s="137"/>
      <c r="F95" s="138"/>
    </row>
    <row r="96" spans="1:6" s="139" customFormat="1" x14ac:dyDescent="0.25">
      <c r="A96" s="135"/>
      <c r="B96" s="136"/>
      <c r="C96" s="137"/>
      <c r="D96" s="137"/>
      <c r="E96" s="137"/>
      <c r="F96" s="138"/>
    </row>
    <row r="97" spans="1:6" s="139" customFormat="1" x14ac:dyDescent="0.25">
      <c r="A97" s="135"/>
      <c r="B97" s="136"/>
      <c r="C97" s="137"/>
      <c r="D97" s="137"/>
      <c r="E97" s="137"/>
      <c r="F97" s="138"/>
    </row>
    <row r="98" spans="1:6" s="139" customFormat="1" x14ac:dyDescent="0.25">
      <c r="A98" s="135"/>
      <c r="B98" s="136"/>
      <c r="C98" s="137"/>
      <c r="D98" s="137"/>
      <c r="E98" s="137"/>
      <c r="F98" s="138"/>
    </row>
    <row r="99" spans="1:6" s="139" customFormat="1" x14ac:dyDescent="0.25">
      <c r="A99" s="135"/>
      <c r="B99" s="136"/>
      <c r="C99" s="137"/>
      <c r="D99" s="137"/>
      <c r="E99" s="137"/>
      <c r="F99" s="138"/>
    </row>
    <row r="100" spans="1:6" s="139" customFormat="1" x14ac:dyDescent="0.25">
      <c r="A100" s="135"/>
      <c r="B100" s="136"/>
      <c r="C100" s="137"/>
      <c r="D100" s="137"/>
      <c r="E100" s="137"/>
      <c r="F100" s="138"/>
    </row>
    <row r="101" spans="1:6" s="139" customFormat="1" x14ac:dyDescent="0.25">
      <c r="A101" s="135"/>
      <c r="B101" s="136"/>
      <c r="C101" s="137"/>
      <c r="D101" s="137"/>
      <c r="E101" s="137"/>
      <c r="F101" s="138"/>
    </row>
    <row r="102" spans="1:6" s="139" customFormat="1" x14ac:dyDescent="0.25">
      <c r="A102" s="135"/>
      <c r="B102" s="136"/>
      <c r="C102" s="137"/>
      <c r="D102" s="137"/>
      <c r="E102" s="137"/>
      <c r="F102" s="138"/>
    </row>
    <row r="103" spans="1:6" s="139" customFormat="1" x14ac:dyDescent="0.25">
      <c r="A103" s="135"/>
      <c r="B103" s="136"/>
      <c r="C103" s="137"/>
      <c r="D103" s="137"/>
      <c r="E103" s="137"/>
      <c r="F103" s="138"/>
    </row>
    <row r="104" spans="1:6" s="139" customFormat="1" x14ac:dyDescent="0.25">
      <c r="A104" s="135"/>
      <c r="B104" s="136"/>
      <c r="C104" s="137"/>
      <c r="D104" s="137"/>
      <c r="E104" s="137"/>
      <c r="F104" s="138"/>
    </row>
    <row r="105" spans="1:6" s="139" customFormat="1" x14ac:dyDescent="0.25">
      <c r="A105" s="135"/>
      <c r="B105" s="136"/>
      <c r="C105" s="137"/>
      <c r="D105" s="137"/>
      <c r="E105" s="137"/>
      <c r="F105" s="138"/>
    </row>
    <row r="106" spans="1:6" s="139" customFormat="1" x14ac:dyDescent="0.25">
      <c r="A106" s="135"/>
      <c r="B106" s="136"/>
      <c r="C106" s="137"/>
      <c r="D106" s="137"/>
      <c r="E106" s="137"/>
      <c r="F106" s="138"/>
    </row>
    <row r="107" spans="1:6" s="139" customFormat="1" x14ac:dyDescent="0.25">
      <c r="A107" s="135"/>
      <c r="B107" s="136"/>
      <c r="C107" s="137"/>
      <c r="D107" s="137"/>
      <c r="E107" s="137"/>
      <c r="F107" s="138"/>
    </row>
    <row r="108" spans="1:6" s="139" customFormat="1" x14ac:dyDescent="0.25">
      <c r="A108" s="135"/>
      <c r="B108" s="136"/>
      <c r="C108" s="137"/>
      <c r="D108" s="137"/>
      <c r="E108" s="137"/>
      <c r="F108" s="138"/>
    </row>
    <row r="109" spans="1:6" s="139" customFormat="1" x14ac:dyDescent="0.25">
      <c r="A109" s="135"/>
      <c r="B109" s="136"/>
      <c r="C109" s="137"/>
      <c r="D109" s="137"/>
      <c r="E109" s="137"/>
      <c r="F109" s="138"/>
    </row>
    <row r="110" spans="1:6" s="139" customFormat="1" x14ac:dyDescent="0.25">
      <c r="A110" s="135"/>
      <c r="B110" s="136"/>
      <c r="C110" s="137"/>
      <c r="D110" s="137"/>
      <c r="E110" s="137"/>
      <c r="F110" s="138"/>
    </row>
    <row r="111" spans="1:6" s="139" customFormat="1" x14ac:dyDescent="0.25">
      <c r="A111" s="135"/>
      <c r="B111" s="136"/>
      <c r="C111" s="137"/>
      <c r="D111" s="137"/>
      <c r="E111" s="137"/>
      <c r="F111" s="138"/>
    </row>
    <row r="112" spans="1:6" s="139" customFormat="1" x14ac:dyDescent="0.25">
      <c r="A112" s="135"/>
      <c r="B112" s="136"/>
      <c r="C112" s="137"/>
      <c r="D112" s="137"/>
      <c r="E112" s="137"/>
      <c r="F112" s="138"/>
    </row>
    <row r="113" spans="1:6" s="139" customFormat="1" x14ac:dyDescent="0.25">
      <c r="A113" s="135"/>
      <c r="B113" s="136"/>
      <c r="C113" s="137"/>
      <c r="D113" s="137"/>
      <c r="E113" s="137"/>
      <c r="F113" s="138"/>
    </row>
    <row r="114" spans="1:6" s="139" customFormat="1" x14ac:dyDescent="0.25">
      <c r="A114" s="135"/>
      <c r="B114" s="136"/>
      <c r="C114" s="137"/>
      <c r="D114" s="137"/>
      <c r="E114" s="137"/>
      <c r="F114" s="138"/>
    </row>
    <row r="115" spans="1:6" s="139" customFormat="1" x14ac:dyDescent="0.25">
      <c r="A115" s="135"/>
      <c r="B115" s="136"/>
      <c r="C115" s="137"/>
      <c r="D115" s="137"/>
      <c r="E115" s="137"/>
      <c r="F115" s="138"/>
    </row>
    <row r="116" spans="1:6" s="139" customFormat="1" x14ac:dyDescent="0.25">
      <c r="A116" s="135"/>
      <c r="B116" s="136"/>
      <c r="C116" s="137"/>
      <c r="D116" s="137"/>
      <c r="E116" s="137"/>
      <c r="F116" s="138"/>
    </row>
    <row r="117" spans="1:6" s="139" customFormat="1" x14ac:dyDescent="0.25">
      <c r="A117" s="135"/>
      <c r="B117" s="136"/>
      <c r="C117" s="137"/>
      <c r="D117" s="137"/>
      <c r="E117" s="137"/>
      <c r="F117" s="138"/>
    </row>
    <row r="118" spans="1:6" s="139" customFormat="1" x14ac:dyDescent="0.25">
      <c r="A118" s="135"/>
      <c r="B118" s="136"/>
      <c r="C118" s="137"/>
      <c r="D118" s="137"/>
      <c r="E118" s="137"/>
      <c r="F118" s="138"/>
    </row>
    <row r="119" spans="1:6" s="139" customFormat="1" x14ac:dyDescent="0.25">
      <c r="A119" s="135"/>
      <c r="B119" s="136"/>
      <c r="C119" s="137"/>
      <c r="D119" s="137"/>
      <c r="E119" s="137"/>
      <c r="F119" s="138"/>
    </row>
    <row r="120" spans="1:6" s="139" customFormat="1" x14ac:dyDescent="0.25">
      <c r="A120" s="135"/>
      <c r="B120" s="136"/>
      <c r="C120" s="137"/>
      <c r="D120" s="137"/>
      <c r="E120" s="137"/>
      <c r="F120" s="138"/>
    </row>
    <row r="121" spans="1:6" s="139" customFormat="1" x14ac:dyDescent="0.25">
      <c r="A121" s="135"/>
      <c r="B121" s="136"/>
      <c r="C121" s="137"/>
      <c r="D121" s="137"/>
      <c r="E121" s="137"/>
      <c r="F121" s="138"/>
    </row>
    <row r="122" spans="1:6" s="139" customFormat="1" x14ac:dyDescent="0.25">
      <c r="A122" s="135"/>
      <c r="B122" s="136"/>
      <c r="C122" s="137"/>
      <c r="D122" s="137"/>
      <c r="E122" s="137"/>
      <c r="F122" s="138"/>
    </row>
    <row r="123" spans="1:6" s="139" customFormat="1" x14ac:dyDescent="0.25">
      <c r="A123" s="135"/>
      <c r="B123" s="136"/>
      <c r="C123" s="137"/>
      <c r="D123" s="137"/>
      <c r="E123" s="137"/>
      <c r="F123" s="138"/>
    </row>
    <row r="124" spans="1:6" s="139" customFormat="1" x14ac:dyDescent="0.25">
      <c r="A124" s="135"/>
      <c r="B124" s="136"/>
      <c r="C124" s="137"/>
      <c r="D124" s="137"/>
      <c r="E124" s="137"/>
      <c r="F124" s="138"/>
    </row>
    <row r="125" spans="1:6" s="139" customFormat="1" x14ac:dyDescent="0.25">
      <c r="A125" s="135"/>
      <c r="B125" s="136"/>
      <c r="C125" s="137"/>
      <c r="D125" s="137"/>
      <c r="E125" s="137"/>
      <c r="F125" s="138"/>
    </row>
    <row r="126" spans="1:6" s="139" customFormat="1" x14ac:dyDescent="0.25">
      <c r="A126" s="135"/>
      <c r="B126" s="136"/>
      <c r="C126" s="137"/>
      <c r="D126" s="137"/>
      <c r="E126" s="137"/>
      <c r="F126" s="138"/>
    </row>
    <row r="127" spans="1:6" s="139" customFormat="1" x14ac:dyDescent="0.25">
      <c r="A127" s="135"/>
      <c r="B127" s="136"/>
      <c r="C127" s="137"/>
      <c r="D127" s="137"/>
      <c r="E127" s="137"/>
      <c r="F127" s="138"/>
    </row>
    <row r="128" spans="1:6" s="139" customFormat="1" x14ac:dyDescent="0.25">
      <c r="A128" s="135"/>
      <c r="B128" s="136"/>
      <c r="C128" s="137"/>
      <c r="D128" s="137"/>
      <c r="E128" s="137"/>
      <c r="F128" s="138"/>
    </row>
    <row r="129" spans="1:6" s="139" customFormat="1" x14ac:dyDescent="0.25">
      <c r="A129" s="135"/>
      <c r="B129" s="136"/>
      <c r="C129" s="137"/>
      <c r="D129" s="137"/>
      <c r="E129" s="137"/>
      <c r="F129" s="138"/>
    </row>
    <row r="130" spans="1:6" s="139" customFormat="1" x14ac:dyDescent="0.25">
      <c r="A130" s="135"/>
      <c r="B130" s="136"/>
      <c r="C130" s="137"/>
      <c r="D130" s="137"/>
      <c r="E130" s="137"/>
      <c r="F130" s="138"/>
    </row>
    <row r="131" spans="1:6" s="139" customFormat="1" x14ac:dyDescent="0.25">
      <c r="A131" s="135"/>
      <c r="B131" s="136"/>
      <c r="C131" s="137"/>
      <c r="D131" s="137"/>
      <c r="E131" s="137"/>
      <c r="F131" s="138"/>
    </row>
    <row r="132" spans="1:6" s="139" customFormat="1" x14ac:dyDescent="0.25">
      <c r="A132" s="135"/>
      <c r="B132" s="136"/>
      <c r="C132" s="137"/>
      <c r="D132" s="137"/>
      <c r="E132" s="137"/>
      <c r="F132" s="138"/>
    </row>
    <row r="133" spans="1:6" s="139" customFormat="1" x14ac:dyDescent="0.25">
      <c r="A133" s="135"/>
      <c r="B133" s="136"/>
      <c r="C133" s="137"/>
      <c r="D133" s="137"/>
      <c r="E133" s="137"/>
      <c r="F133" s="138"/>
    </row>
    <row r="134" spans="1:6" s="139" customFormat="1" x14ac:dyDescent="0.25">
      <c r="A134" s="135"/>
      <c r="B134" s="136"/>
      <c r="C134" s="137"/>
      <c r="D134" s="137"/>
      <c r="E134" s="137"/>
      <c r="F134" s="138"/>
    </row>
    <row r="135" spans="1:6" s="139" customFormat="1" x14ac:dyDescent="0.25">
      <c r="A135" s="135"/>
      <c r="B135" s="136"/>
      <c r="C135" s="137"/>
      <c r="D135" s="137"/>
      <c r="E135" s="137"/>
      <c r="F135" s="138"/>
    </row>
    <row r="136" spans="1:6" s="139" customFormat="1" x14ac:dyDescent="0.25">
      <c r="A136" s="135"/>
      <c r="B136" s="136"/>
      <c r="C136" s="137"/>
      <c r="D136" s="137"/>
      <c r="E136" s="137"/>
      <c r="F136" s="138"/>
    </row>
    <row r="137" spans="1:6" s="139" customFormat="1" x14ac:dyDescent="0.25">
      <c r="A137" s="135"/>
      <c r="B137" s="136"/>
      <c r="C137" s="137"/>
      <c r="D137" s="137"/>
      <c r="E137" s="137"/>
      <c r="F137" s="138"/>
    </row>
    <row r="138" spans="1:6" s="139" customFormat="1" x14ac:dyDescent="0.25">
      <c r="A138" s="135"/>
      <c r="B138" s="136"/>
      <c r="C138" s="137"/>
      <c r="D138" s="137"/>
      <c r="E138" s="137"/>
      <c r="F138" s="138"/>
    </row>
    <row r="139" spans="1:6" s="139" customFormat="1" x14ac:dyDescent="0.25">
      <c r="A139" s="135"/>
      <c r="B139" s="136"/>
      <c r="C139" s="137"/>
      <c r="D139" s="137"/>
      <c r="E139" s="137"/>
      <c r="F139" s="138"/>
    </row>
    <row r="140" spans="1:6" s="139" customFormat="1" x14ac:dyDescent="0.25">
      <c r="A140" s="135"/>
      <c r="B140" s="136"/>
      <c r="C140" s="137"/>
      <c r="D140" s="137"/>
      <c r="E140" s="137"/>
      <c r="F140" s="138"/>
    </row>
    <row r="141" spans="1:6" s="139" customFormat="1" x14ac:dyDescent="0.25">
      <c r="A141" s="135"/>
      <c r="B141" s="136"/>
      <c r="C141" s="137"/>
      <c r="D141" s="137"/>
      <c r="E141" s="137"/>
      <c r="F141" s="138"/>
    </row>
    <row r="142" spans="1:6" s="139" customFormat="1" x14ac:dyDescent="0.25">
      <c r="A142" s="135"/>
      <c r="B142" s="136"/>
      <c r="C142" s="137"/>
      <c r="D142" s="137"/>
      <c r="E142" s="137"/>
      <c r="F142" s="138"/>
    </row>
    <row r="143" spans="1:6" s="139" customFormat="1" x14ac:dyDescent="0.25">
      <c r="A143" s="135"/>
      <c r="B143" s="136"/>
      <c r="C143" s="137"/>
      <c r="D143" s="137"/>
      <c r="E143" s="137"/>
      <c r="F143" s="138"/>
    </row>
    <row r="144" spans="1:6" s="139" customFormat="1" x14ac:dyDescent="0.25">
      <c r="A144" s="135"/>
      <c r="B144" s="136"/>
      <c r="C144" s="137"/>
      <c r="D144" s="137"/>
      <c r="E144" s="137"/>
      <c r="F144" s="138"/>
    </row>
    <row r="145" spans="1:6" s="139" customFormat="1" x14ac:dyDescent="0.25">
      <c r="A145" s="135"/>
      <c r="B145" s="136"/>
      <c r="C145" s="137"/>
      <c r="D145" s="137"/>
      <c r="E145" s="137"/>
      <c r="F145" s="138"/>
    </row>
    <row r="146" spans="1:6" s="139" customFormat="1" x14ac:dyDescent="0.25">
      <c r="A146" s="135"/>
      <c r="B146" s="136"/>
      <c r="C146" s="137"/>
      <c r="D146" s="137"/>
      <c r="E146" s="137"/>
      <c r="F146" s="138"/>
    </row>
    <row r="147" spans="1:6" s="139" customFormat="1" x14ac:dyDescent="0.25">
      <c r="A147" s="135"/>
      <c r="B147" s="136"/>
      <c r="C147" s="137"/>
      <c r="D147" s="137"/>
      <c r="E147" s="137"/>
      <c r="F147" s="138"/>
    </row>
    <row r="148" spans="1:6" s="139" customFormat="1" x14ac:dyDescent="0.25">
      <c r="A148" s="135"/>
      <c r="B148" s="136"/>
      <c r="C148" s="137"/>
      <c r="D148" s="137"/>
      <c r="E148" s="137"/>
      <c r="F148" s="138"/>
    </row>
    <row r="149" spans="1:6" s="139" customFormat="1" x14ac:dyDescent="0.25">
      <c r="A149" s="135"/>
      <c r="B149" s="136"/>
      <c r="C149" s="137"/>
      <c r="D149" s="137"/>
      <c r="E149" s="137"/>
      <c r="F149" s="138"/>
    </row>
    <row r="150" spans="1:6" s="139" customFormat="1" x14ac:dyDescent="0.25">
      <c r="A150" s="135"/>
      <c r="B150" s="136"/>
      <c r="C150" s="137"/>
      <c r="D150" s="137"/>
      <c r="E150" s="137"/>
      <c r="F150" s="138"/>
    </row>
    <row r="151" spans="1:6" s="139" customFormat="1" x14ac:dyDescent="0.25">
      <c r="A151" s="135"/>
      <c r="B151" s="136"/>
      <c r="C151" s="137"/>
      <c r="D151" s="137"/>
      <c r="E151" s="137"/>
      <c r="F151" s="138"/>
    </row>
    <row r="152" spans="1:6" s="139" customFormat="1" x14ac:dyDescent="0.25">
      <c r="A152" s="135"/>
      <c r="B152" s="136"/>
      <c r="C152" s="137"/>
      <c r="D152" s="137"/>
      <c r="E152" s="137"/>
      <c r="F152" s="138"/>
    </row>
    <row r="153" spans="1:6" s="139" customFormat="1" x14ac:dyDescent="0.25">
      <c r="A153" s="135"/>
      <c r="B153" s="136"/>
      <c r="C153" s="137"/>
      <c r="D153" s="137"/>
      <c r="E153" s="137"/>
      <c r="F153" s="138"/>
    </row>
    <row r="154" spans="1:6" s="139" customFormat="1" x14ac:dyDescent="0.25">
      <c r="A154" s="135"/>
      <c r="B154" s="136"/>
      <c r="C154" s="137"/>
      <c r="D154" s="137"/>
      <c r="E154" s="137"/>
      <c r="F154" s="138"/>
    </row>
    <row r="155" spans="1:6" s="139" customFormat="1" x14ac:dyDescent="0.25">
      <c r="A155" s="135"/>
      <c r="B155" s="136"/>
      <c r="C155" s="137"/>
      <c r="D155" s="137"/>
      <c r="E155" s="137"/>
      <c r="F155" s="138"/>
    </row>
    <row r="156" spans="1:6" s="139" customFormat="1" x14ac:dyDescent="0.25">
      <c r="A156" s="135"/>
      <c r="B156" s="136"/>
      <c r="C156" s="137"/>
      <c r="D156" s="137"/>
      <c r="E156" s="137"/>
      <c r="F156" s="138"/>
    </row>
    <row r="157" spans="1:6" s="139" customFormat="1" x14ac:dyDescent="0.25">
      <c r="A157" s="135"/>
      <c r="B157" s="136"/>
      <c r="C157" s="137"/>
      <c r="D157" s="137"/>
      <c r="E157" s="137"/>
      <c r="F157" s="138"/>
    </row>
    <row r="158" spans="1:6" s="139" customFormat="1" x14ac:dyDescent="0.25">
      <c r="A158" s="135"/>
      <c r="B158" s="136"/>
      <c r="C158" s="137"/>
      <c r="D158" s="137"/>
      <c r="E158" s="137"/>
      <c r="F158" s="138"/>
    </row>
    <row r="159" spans="1:6" s="139" customFormat="1" x14ac:dyDescent="0.25">
      <c r="A159" s="135"/>
      <c r="B159" s="136"/>
      <c r="C159" s="137"/>
      <c r="D159" s="137"/>
      <c r="E159" s="137"/>
      <c r="F159" s="138"/>
    </row>
    <row r="160" spans="1:6" s="139" customFormat="1" x14ac:dyDescent="0.25">
      <c r="A160" s="135"/>
      <c r="B160" s="136"/>
      <c r="C160" s="137"/>
      <c r="D160" s="137"/>
      <c r="E160" s="137"/>
      <c r="F160" s="138"/>
    </row>
    <row r="161" spans="1:6" s="139" customFormat="1" x14ac:dyDescent="0.25">
      <c r="A161" s="135"/>
      <c r="B161" s="136"/>
      <c r="C161" s="137"/>
      <c r="D161" s="137"/>
      <c r="E161" s="137"/>
      <c r="F161" s="138"/>
    </row>
    <row r="162" spans="1:6" s="139" customFormat="1" x14ac:dyDescent="0.25">
      <c r="A162" s="135"/>
      <c r="B162" s="136"/>
      <c r="C162" s="137"/>
      <c r="D162" s="137"/>
      <c r="E162" s="137"/>
      <c r="F162" s="138"/>
    </row>
    <row r="163" spans="1:6" s="139" customFormat="1" x14ac:dyDescent="0.25">
      <c r="A163" s="135"/>
      <c r="B163" s="136"/>
      <c r="C163" s="137"/>
      <c r="D163" s="137"/>
      <c r="E163" s="137"/>
      <c r="F163" s="138"/>
    </row>
    <row r="164" spans="1:6" s="139" customFormat="1" x14ac:dyDescent="0.25">
      <c r="A164" s="135"/>
      <c r="B164" s="136"/>
      <c r="C164" s="137"/>
      <c r="D164" s="137"/>
      <c r="E164" s="137"/>
      <c r="F164" s="138"/>
    </row>
    <row r="165" spans="1:6" s="139" customFormat="1" x14ac:dyDescent="0.25">
      <c r="A165" s="135"/>
      <c r="B165" s="136"/>
      <c r="C165" s="137"/>
      <c r="D165" s="137"/>
      <c r="E165" s="137"/>
      <c r="F165" s="138"/>
    </row>
    <row r="166" spans="1:6" s="139" customFormat="1" x14ac:dyDescent="0.25">
      <c r="A166" s="135"/>
      <c r="B166" s="136"/>
      <c r="C166" s="137"/>
      <c r="D166" s="137"/>
      <c r="E166" s="137"/>
      <c r="F166" s="138"/>
    </row>
    <row r="167" spans="1:6" s="139" customFormat="1" x14ac:dyDescent="0.25">
      <c r="A167" s="135"/>
      <c r="B167" s="136"/>
      <c r="C167" s="137"/>
      <c r="D167" s="137"/>
      <c r="E167" s="137"/>
      <c r="F167" s="138"/>
    </row>
    <row r="168" spans="1:6" s="139" customFormat="1" x14ac:dyDescent="0.25">
      <c r="A168" s="135"/>
      <c r="B168" s="136"/>
      <c r="C168" s="137"/>
      <c r="D168" s="137"/>
      <c r="E168" s="137"/>
      <c r="F168" s="138"/>
    </row>
    <row r="169" spans="1:6" s="139" customFormat="1" x14ac:dyDescent="0.25">
      <c r="A169" s="135"/>
      <c r="B169" s="136"/>
      <c r="C169" s="137"/>
      <c r="D169" s="137"/>
      <c r="E169" s="137"/>
      <c r="F169" s="138"/>
    </row>
    <row r="170" spans="1:6" s="139" customFormat="1" x14ac:dyDescent="0.25">
      <c r="A170" s="135"/>
      <c r="B170" s="136"/>
      <c r="C170" s="137"/>
      <c r="D170" s="137"/>
      <c r="E170" s="137"/>
      <c r="F170" s="138"/>
    </row>
    <row r="171" spans="1:6" s="139" customFormat="1" x14ac:dyDescent="0.25">
      <c r="A171" s="135"/>
      <c r="B171" s="136"/>
      <c r="C171" s="137"/>
      <c r="D171" s="137"/>
      <c r="E171" s="137"/>
      <c r="F171" s="138"/>
    </row>
    <row r="172" spans="1:6" s="139" customFormat="1" x14ac:dyDescent="0.25">
      <c r="A172" s="135"/>
      <c r="B172" s="136"/>
      <c r="C172" s="137"/>
      <c r="D172" s="137"/>
      <c r="E172" s="137"/>
      <c r="F172" s="138"/>
    </row>
    <row r="173" spans="1:6" s="139" customFormat="1" x14ac:dyDescent="0.25">
      <c r="A173" s="135"/>
      <c r="B173" s="136"/>
      <c r="C173" s="137"/>
      <c r="D173" s="137"/>
      <c r="E173" s="137"/>
      <c r="F173" s="138"/>
    </row>
    <row r="174" spans="1:6" s="139" customFormat="1" x14ac:dyDescent="0.25">
      <c r="A174" s="135"/>
      <c r="B174" s="136"/>
      <c r="C174" s="137"/>
      <c r="D174" s="137"/>
      <c r="E174" s="137"/>
      <c r="F174" s="138"/>
    </row>
    <row r="175" spans="1:6" s="139" customFormat="1" x14ac:dyDescent="0.25">
      <c r="A175" s="135"/>
      <c r="B175" s="136"/>
      <c r="C175" s="137"/>
      <c r="D175" s="137"/>
      <c r="E175" s="137"/>
      <c r="F175" s="138"/>
    </row>
    <row r="176" spans="1:6" s="139" customFormat="1" x14ac:dyDescent="0.25">
      <c r="A176" s="135"/>
      <c r="B176" s="136"/>
      <c r="C176" s="137"/>
      <c r="D176" s="137"/>
      <c r="E176" s="137"/>
      <c r="F176" s="138"/>
    </row>
    <row r="177" spans="1:6" s="139" customFormat="1" x14ac:dyDescent="0.25">
      <c r="A177" s="135"/>
      <c r="B177" s="136"/>
      <c r="C177" s="137"/>
      <c r="D177" s="137"/>
      <c r="E177" s="137"/>
      <c r="F177" s="138"/>
    </row>
    <row r="178" spans="1:6" s="139" customFormat="1" x14ac:dyDescent="0.25">
      <c r="A178" s="135"/>
      <c r="B178" s="136"/>
      <c r="C178" s="137"/>
      <c r="D178" s="137"/>
      <c r="E178" s="137"/>
      <c r="F178" s="138"/>
    </row>
    <row r="179" spans="1:6" s="139" customFormat="1" x14ac:dyDescent="0.25">
      <c r="A179" s="135"/>
      <c r="B179" s="136"/>
      <c r="C179" s="137"/>
      <c r="D179" s="137"/>
      <c r="E179" s="137"/>
      <c r="F179" s="138"/>
    </row>
    <row r="180" spans="1:6" s="139" customFormat="1" x14ac:dyDescent="0.25">
      <c r="A180" s="135"/>
      <c r="B180" s="136"/>
      <c r="C180" s="137"/>
      <c r="D180" s="137"/>
      <c r="E180" s="137"/>
      <c r="F180" s="138"/>
    </row>
    <row r="181" spans="1:6" s="139" customFormat="1" x14ac:dyDescent="0.25">
      <c r="A181" s="135"/>
      <c r="B181" s="136"/>
      <c r="C181" s="137"/>
      <c r="D181" s="137"/>
      <c r="E181" s="137"/>
      <c r="F181" s="138"/>
    </row>
    <row r="182" spans="1:6" s="139" customFormat="1" x14ac:dyDescent="0.25">
      <c r="A182" s="135"/>
      <c r="B182" s="136"/>
      <c r="C182" s="137"/>
      <c r="D182" s="137"/>
      <c r="E182" s="137"/>
      <c r="F182" s="138"/>
    </row>
    <row r="183" spans="1:6" s="139" customFormat="1" x14ac:dyDescent="0.25">
      <c r="A183" s="135"/>
      <c r="B183" s="136"/>
      <c r="C183" s="137"/>
      <c r="D183" s="137"/>
      <c r="E183" s="137"/>
      <c r="F183" s="138"/>
    </row>
    <row r="184" spans="1:6" s="139" customFormat="1" x14ac:dyDescent="0.25">
      <c r="A184" s="135"/>
      <c r="B184" s="136"/>
      <c r="C184" s="137"/>
      <c r="D184" s="137"/>
      <c r="E184" s="137"/>
      <c r="F184" s="138"/>
    </row>
    <row r="185" spans="1:6" s="139" customFormat="1" x14ac:dyDescent="0.25">
      <c r="A185" s="135"/>
      <c r="B185" s="136"/>
      <c r="C185" s="137"/>
      <c r="D185" s="137"/>
      <c r="E185" s="137"/>
      <c r="F185" s="138"/>
    </row>
    <row r="186" spans="1:6" s="139" customFormat="1" x14ac:dyDescent="0.25">
      <c r="A186" s="135"/>
      <c r="B186" s="136"/>
      <c r="C186" s="137"/>
      <c r="D186" s="137"/>
      <c r="E186" s="137"/>
      <c r="F186" s="138"/>
    </row>
    <row r="187" spans="1:6" s="139" customFormat="1" x14ac:dyDescent="0.25">
      <c r="A187" s="135"/>
      <c r="B187" s="136"/>
      <c r="C187" s="137"/>
      <c r="D187" s="137"/>
      <c r="E187" s="137"/>
      <c r="F187" s="138"/>
    </row>
    <row r="188" spans="1:6" s="139" customFormat="1" x14ac:dyDescent="0.25">
      <c r="A188" s="135"/>
      <c r="B188" s="136"/>
      <c r="C188" s="137"/>
      <c r="D188" s="137"/>
      <c r="E188" s="137"/>
      <c r="F188" s="138"/>
    </row>
    <row r="189" spans="1:6" s="139" customFormat="1" x14ac:dyDescent="0.25">
      <c r="A189" s="135"/>
      <c r="B189" s="136"/>
      <c r="C189" s="137"/>
      <c r="D189" s="137"/>
      <c r="E189" s="137"/>
      <c r="F189" s="138"/>
    </row>
    <row r="190" spans="1:6" s="139" customFormat="1" x14ac:dyDescent="0.25">
      <c r="A190" s="135"/>
      <c r="B190" s="136"/>
      <c r="C190" s="137"/>
      <c r="D190" s="137"/>
      <c r="E190" s="137"/>
      <c r="F190" s="138"/>
    </row>
    <row r="191" spans="1:6" s="139" customFormat="1" x14ac:dyDescent="0.25">
      <c r="A191" s="135"/>
      <c r="B191" s="136"/>
      <c r="C191" s="137"/>
      <c r="D191" s="137"/>
      <c r="E191" s="137"/>
      <c r="F191" s="138"/>
    </row>
    <row r="192" spans="1:6" s="139" customFormat="1" x14ac:dyDescent="0.25">
      <c r="A192" s="135"/>
      <c r="B192" s="136"/>
      <c r="C192" s="137"/>
      <c r="D192" s="137"/>
      <c r="E192" s="137"/>
      <c r="F192" s="138"/>
    </row>
    <row r="193" spans="1:6" s="139" customFormat="1" x14ac:dyDescent="0.25">
      <c r="A193" s="135"/>
      <c r="B193" s="136"/>
      <c r="C193" s="137"/>
      <c r="D193" s="137"/>
      <c r="E193" s="137"/>
      <c r="F193" s="138"/>
    </row>
    <row r="194" spans="1:6" s="139" customFormat="1" x14ac:dyDescent="0.25">
      <c r="A194" s="135"/>
      <c r="B194" s="136"/>
      <c r="C194" s="137"/>
      <c r="D194" s="137"/>
      <c r="E194" s="137"/>
      <c r="F194" s="138"/>
    </row>
    <row r="195" spans="1:6" s="139" customFormat="1" x14ac:dyDescent="0.25">
      <c r="A195" s="135"/>
      <c r="B195" s="136"/>
      <c r="C195" s="137"/>
      <c r="D195" s="137"/>
      <c r="E195" s="137"/>
      <c r="F195" s="138"/>
    </row>
    <row r="196" spans="1:6" s="139" customFormat="1" x14ac:dyDescent="0.25">
      <c r="A196" s="135"/>
      <c r="B196" s="136"/>
      <c r="C196" s="137"/>
      <c r="D196" s="137"/>
      <c r="E196" s="137"/>
      <c r="F196" s="138"/>
    </row>
    <row r="197" spans="1:6" s="139" customFormat="1" x14ac:dyDescent="0.25">
      <c r="A197" s="135"/>
      <c r="B197" s="136"/>
      <c r="C197" s="137"/>
      <c r="D197" s="137"/>
      <c r="E197" s="137"/>
      <c r="F197" s="138"/>
    </row>
    <row r="198" spans="1:6" s="139" customFormat="1" x14ac:dyDescent="0.25">
      <c r="A198" s="135"/>
      <c r="B198" s="136"/>
      <c r="C198" s="137"/>
      <c r="D198" s="137"/>
      <c r="E198" s="137"/>
      <c r="F198" s="138"/>
    </row>
    <row r="199" spans="1:6" s="139" customFormat="1" x14ac:dyDescent="0.25">
      <c r="A199" s="135"/>
      <c r="B199" s="136"/>
      <c r="C199" s="137"/>
      <c r="D199" s="137"/>
      <c r="E199" s="137"/>
      <c r="F199" s="138"/>
    </row>
    <row r="200" spans="1:6" s="139" customFormat="1" x14ac:dyDescent="0.25">
      <c r="A200" s="135"/>
      <c r="B200" s="136"/>
      <c r="C200" s="137"/>
      <c r="D200" s="137"/>
      <c r="E200" s="137"/>
      <c r="F200" s="138"/>
    </row>
    <row r="201" spans="1:6" s="139" customFormat="1" x14ac:dyDescent="0.25">
      <c r="A201" s="135"/>
      <c r="B201" s="136"/>
      <c r="C201" s="137"/>
      <c r="D201" s="137"/>
      <c r="E201" s="137"/>
      <c r="F201" s="138"/>
    </row>
    <row r="202" spans="1:6" s="139" customFormat="1" x14ac:dyDescent="0.25">
      <c r="A202" s="135"/>
      <c r="B202" s="136"/>
      <c r="C202" s="137"/>
      <c r="D202" s="137"/>
      <c r="E202" s="137"/>
      <c r="F202" s="138"/>
    </row>
    <row r="203" spans="1:6" s="139" customFormat="1" x14ac:dyDescent="0.25">
      <c r="A203" s="135"/>
      <c r="B203" s="136"/>
      <c r="C203" s="137"/>
      <c r="D203" s="137"/>
      <c r="E203" s="137"/>
      <c r="F203" s="138"/>
    </row>
    <row r="204" spans="1:6" s="139" customFormat="1" x14ac:dyDescent="0.25">
      <c r="A204" s="135"/>
      <c r="B204" s="136"/>
      <c r="C204" s="137"/>
      <c r="D204" s="137"/>
      <c r="E204" s="137"/>
      <c r="F204" s="138"/>
    </row>
    <row r="205" spans="1:6" s="139" customFormat="1" x14ac:dyDescent="0.25">
      <c r="A205" s="135"/>
      <c r="B205" s="136"/>
      <c r="C205" s="137"/>
      <c r="D205" s="137"/>
      <c r="E205" s="137"/>
      <c r="F205" s="138"/>
    </row>
    <row r="206" spans="1:6" s="139" customFormat="1" x14ac:dyDescent="0.25">
      <c r="A206" s="135"/>
      <c r="B206" s="136"/>
      <c r="C206" s="137"/>
      <c r="D206" s="137"/>
      <c r="E206" s="137"/>
      <c r="F206" s="138"/>
    </row>
    <row r="207" spans="1:6" s="139" customFormat="1" x14ac:dyDescent="0.25">
      <c r="A207" s="135"/>
      <c r="B207" s="136"/>
      <c r="C207" s="137"/>
      <c r="D207" s="137"/>
      <c r="E207" s="137"/>
      <c r="F207" s="138"/>
    </row>
    <row r="208" spans="1:6" s="139" customFormat="1" x14ac:dyDescent="0.25">
      <c r="A208" s="135"/>
      <c r="B208" s="136"/>
      <c r="C208" s="137"/>
      <c r="D208" s="137"/>
      <c r="E208" s="137"/>
      <c r="F208" s="138"/>
    </row>
    <row r="209" spans="1:6" s="139" customFormat="1" x14ac:dyDescent="0.25">
      <c r="A209" s="135"/>
      <c r="B209" s="136"/>
      <c r="C209" s="137"/>
      <c r="D209" s="137"/>
      <c r="E209" s="137"/>
      <c r="F209" s="138"/>
    </row>
    <row r="210" spans="1:6" s="139" customFormat="1" x14ac:dyDescent="0.25">
      <c r="A210" s="135"/>
      <c r="B210" s="136"/>
      <c r="C210" s="137"/>
      <c r="D210" s="137"/>
      <c r="E210" s="137"/>
      <c r="F210" s="138"/>
    </row>
    <row r="211" spans="1:6" s="139" customFormat="1" x14ac:dyDescent="0.25">
      <c r="A211" s="135"/>
      <c r="B211" s="136"/>
      <c r="C211" s="137"/>
      <c r="D211" s="137"/>
      <c r="E211" s="137"/>
      <c r="F211" s="138"/>
    </row>
    <row r="212" spans="1:6" s="139" customFormat="1" x14ac:dyDescent="0.25">
      <c r="A212" s="135"/>
      <c r="B212" s="136"/>
      <c r="C212" s="137"/>
      <c r="D212" s="137"/>
      <c r="E212" s="137"/>
      <c r="F212" s="138"/>
    </row>
    <row r="213" spans="1:6" s="139" customFormat="1" x14ac:dyDescent="0.25">
      <c r="A213" s="135"/>
      <c r="B213" s="136"/>
      <c r="C213" s="137"/>
      <c r="D213" s="137"/>
      <c r="E213" s="137"/>
      <c r="F213" s="138"/>
    </row>
    <row r="214" spans="1:6" s="139" customFormat="1" x14ac:dyDescent="0.25">
      <c r="A214" s="135"/>
      <c r="B214" s="136"/>
      <c r="C214" s="137"/>
      <c r="D214" s="137"/>
      <c r="E214" s="137"/>
      <c r="F214" s="138"/>
    </row>
    <row r="215" spans="1:6" s="139" customFormat="1" x14ac:dyDescent="0.25">
      <c r="A215" s="135"/>
      <c r="B215" s="136"/>
      <c r="C215" s="137"/>
      <c r="D215" s="137"/>
      <c r="E215" s="137"/>
      <c r="F215" s="138"/>
    </row>
    <row r="216" spans="1:6" s="139" customFormat="1" x14ac:dyDescent="0.25">
      <c r="A216" s="135"/>
      <c r="B216" s="136"/>
      <c r="C216" s="137"/>
      <c r="D216" s="137"/>
      <c r="E216" s="137"/>
      <c r="F216" s="138"/>
    </row>
    <row r="217" spans="1:6" s="139" customFormat="1" x14ac:dyDescent="0.25">
      <c r="A217" s="135"/>
      <c r="B217" s="136"/>
      <c r="C217" s="137"/>
      <c r="D217" s="137"/>
      <c r="E217" s="137"/>
      <c r="F217" s="138"/>
    </row>
    <row r="218" spans="1:6" s="139" customFormat="1" x14ac:dyDescent="0.25">
      <c r="A218" s="135"/>
      <c r="B218" s="136"/>
      <c r="C218" s="137"/>
      <c r="D218" s="137"/>
      <c r="E218" s="137"/>
      <c r="F218" s="138"/>
    </row>
    <row r="219" spans="1:6" s="139" customFormat="1" x14ac:dyDescent="0.25">
      <c r="A219" s="135"/>
      <c r="B219" s="136"/>
      <c r="C219" s="137"/>
      <c r="D219" s="137"/>
      <c r="E219" s="137"/>
      <c r="F219" s="138"/>
    </row>
    <row r="220" spans="1:6" s="139" customFormat="1" x14ac:dyDescent="0.25">
      <c r="A220" s="135"/>
      <c r="B220" s="136"/>
      <c r="C220" s="137"/>
      <c r="D220" s="137"/>
      <c r="E220" s="137"/>
      <c r="F220" s="138"/>
    </row>
    <row r="221" spans="1:6" s="139" customFormat="1" x14ac:dyDescent="0.25">
      <c r="A221" s="135"/>
      <c r="B221" s="136"/>
      <c r="C221" s="137"/>
      <c r="D221" s="137"/>
      <c r="E221" s="137"/>
      <c r="F221" s="138"/>
    </row>
    <row r="222" spans="1:6" s="139" customFormat="1" x14ac:dyDescent="0.25">
      <c r="A222" s="135"/>
      <c r="B222" s="136"/>
      <c r="C222" s="137"/>
      <c r="D222" s="137"/>
      <c r="E222" s="137"/>
      <c r="F222" s="138"/>
    </row>
    <row r="223" spans="1:6" s="139" customFormat="1" x14ac:dyDescent="0.25">
      <c r="A223" s="135"/>
      <c r="B223" s="136"/>
      <c r="C223" s="137"/>
      <c r="D223" s="137"/>
      <c r="E223" s="137"/>
      <c r="F223" s="138"/>
    </row>
    <row r="224" spans="1:6" s="139" customFormat="1" x14ac:dyDescent="0.25">
      <c r="A224" s="135"/>
      <c r="B224" s="136"/>
      <c r="C224" s="137"/>
      <c r="D224" s="137"/>
      <c r="E224" s="137"/>
      <c r="F224" s="138"/>
    </row>
    <row r="225" spans="1:6" s="139" customFormat="1" x14ac:dyDescent="0.25">
      <c r="A225" s="135"/>
      <c r="B225" s="136"/>
      <c r="C225" s="137"/>
      <c r="D225" s="137"/>
      <c r="E225" s="137"/>
      <c r="F225" s="138"/>
    </row>
    <row r="226" spans="1:6" s="139" customFormat="1" x14ac:dyDescent="0.25">
      <c r="A226" s="135"/>
      <c r="B226" s="136"/>
      <c r="C226" s="137"/>
      <c r="D226" s="137"/>
      <c r="E226" s="137"/>
      <c r="F226" s="138"/>
    </row>
    <row r="227" spans="1:6" s="139" customFormat="1" x14ac:dyDescent="0.25">
      <c r="A227" s="135"/>
      <c r="B227" s="136"/>
      <c r="C227" s="137"/>
      <c r="D227" s="137"/>
      <c r="E227" s="137"/>
      <c r="F227" s="138"/>
    </row>
    <row r="228" spans="1:6" s="139" customFormat="1" x14ac:dyDescent="0.25">
      <c r="A228" s="135"/>
      <c r="B228" s="136"/>
      <c r="C228" s="137"/>
      <c r="D228" s="137"/>
      <c r="E228" s="137"/>
      <c r="F228" s="138"/>
    </row>
    <row r="229" spans="1:6" s="139" customFormat="1" x14ac:dyDescent="0.25">
      <c r="A229" s="135"/>
      <c r="B229" s="136"/>
      <c r="C229" s="137"/>
      <c r="D229" s="137"/>
      <c r="E229" s="137"/>
      <c r="F229" s="138"/>
    </row>
    <row r="230" spans="1:6" s="139" customFormat="1" x14ac:dyDescent="0.25">
      <c r="A230" s="135"/>
      <c r="B230" s="136"/>
      <c r="C230" s="137"/>
      <c r="D230" s="137"/>
      <c r="E230" s="137"/>
      <c r="F230" s="138"/>
    </row>
    <row r="231" spans="1:6" s="139" customFormat="1" x14ac:dyDescent="0.25">
      <c r="A231" s="135"/>
      <c r="B231" s="136"/>
      <c r="C231" s="137"/>
      <c r="D231" s="137"/>
      <c r="E231" s="137"/>
      <c r="F231" s="138"/>
    </row>
    <row r="232" spans="1:6" s="139" customFormat="1" x14ac:dyDescent="0.25">
      <c r="A232" s="135"/>
      <c r="B232" s="136"/>
      <c r="C232" s="137"/>
      <c r="D232" s="137"/>
      <c r="E232" s="137"/>
      <c r="F232" s="138"/>
    </row>
    <row r="233" spans="1:6" s="139" customFormat="1" x14ac:dyDescent="0.25">
      <c r="A233" s="135"/>
      <c r="B233" s="136"/>
      <c r="C233" s="137"/>
      <c r="D233" s="137"/>
      <c r="E233" s="137"/>
      <c r="F233" s="138"/>
    </row>
    <row r="234" spans="1:6" s="139" customFormat="1" x14ac:dyDescent="0.25">
      <c r="A234" s="135"/>
      <c r="B234" s="136"/>
      <c r="C234" s="137"/>
      <c r="D234" s="137"/>
      <c r="E234" s="137"/>
      <c r="F234" s="138"/>
    </row>
    <row r="235" spans="1:6" s="139" customFormat="1" x14ac:dyDescent="0.25">
      <c r="A235" s="135"/>
      <c r="B235" s="136"/>
      <c r="C235" s="137"/>
      <c r="D235" s="137"/>
      <c r="E235" s="137"/>
      <c r="F235" s="138"/>
    </row>
    <row r="236" spans="1:6" s="139" customFormat="1" x14ac:dyDescent="0.25">
      <c r="A236" s="135"/>
      <c r="B236" s="136"/>
      <c r="C236" s="137"/>
      <c r="D236" s="137"/>
      <c r="E236" s="137"/>
      <c r="F236" s="138"/>
    </row>
    <row r="237" spans="1:6" s="139" customFormat="1" x14ac:dyDescent="0.25">
      <c r="A237" s="135"/>
      <c r="B237" s="136"/>
      <c r="C237" s="137"/>
      <c r="D237" s="137"/>
      <c r="E237" s="137"/>
      <c r="F237" s="138"/>
    </row>
    <row r="238" spans="1:6" s="139" customFormat="1" x14ac:dyDescent="0.25">
      <c r="A238" s="135"/>
      <c r="B238" s="136"/>
      <c r="C238" s="137"/>
      <c r="D238" s="137"/>
      <c r="E238" s="137"/>
      <c r="F238" s="138"/>
    </row>
    <row r="239" spans="1:6" s="139" customFormat="1" x14ac:dyDescent="0.25">
      <c r="A239" s="135"/>
      <c r="B239" s="136"/>
      <c r="C239" s="137"/>
      <c r="D239" s="137"/>
      <c r="E239" s="137"/>
      <c r="F239" s="138"/>
    </row>
    <row r="240" spans="1:6" s="139" customFormat="1" x14ac:dyDescent="0.25">
      <c r="A240" s="135"/>
      <c r="B240" s="136"/>
      <c r="C240" s="137"/>
      <c r="D240" s="137"/>
      <c r="E240" s="137"/>
      <c r="F240" s="138"/>
    </row>
    <row r="241" spans="1:6" s="139" customFormat="1" x14ac:dyDescent="0.25">
      <c r="A241" s="135"/>
      <c r="B241" s="136"/>
      <c r="C241" s="137"/>
      <c r="D241" s="137"/>
      <c r="E241" s="137"/>
      <c r="F241" s="138"/>
    </row>
    <row r="242" spans="1:6" s="139" customFormat="1" x14ac:dyDescent="0.25">
      <c r="A242" s="135"/>
      <c r="B242" s="136"/>
      <c r="C242" s="137"/>
      <c r="D242" s="137"/>
      <c r="E242" s="137"/>
      <c r="F242" s="138"/>
    </row>
    <row r="243" spans="1:6" s="139" customFormat="1" x14ac:dyDescent="0.25">
      <c r="A243" s="135"/>
      <c r="B243" s="136"/>
      <c r="C243" s="137"/>
      <c r="D243" s="137"/>
      <c r="E243" s="137"/>
      <c r="F243" s="138"/>
    </row>
    <row r="244" spans="1:6" s="139" customFormat="1" x14ac:dyDescent="0.25">
      <c r="A244" s="135"/>
      <c r="B244" s="136"/>
      <c r="C244" s="137"/>
      <c r="D244" s="137"/>
      <c r="E244" s="137"/>
      <c r="F244" s="138"/>
    </row>
    <row r="245" spans="1:6" s="139" customFormat="1" x14ac:dyDescent="0.25">
      <c r="A245" s="135"/>
      <c r="B245" s="136"/>
      <c r="C245" s="137"/>
      <c r="D245" s="137"/>
      <c r="E245" s="137"/>
      <c r="F245" s="138"/>
    </row>
    <row r="246" spans="1:6" s="139" customFormat="1" x14ac:dyDescent="0.25">
      <c r="A246" s="135"/>
      <c r="B246" s="136"/>
      <c r="C246" s="137"/>
      <c r="D246" s="137"/>
      <c r="E246" s="137"/>
      <c r="F246" s="138"/>
    </row>
    <row r="247" spans="1:6" s="139" customFormat="1" x14ac:dyDescent="0.25">
      <c r="A247" s="135"/>
      <c r="B247" s="136"/>
      <c r="C247" s="137"/>
      <c r="D247" s="137"/>
      <c r="E247" s="137"/>
      <c r="F247" s="138"/>
    </row>
    <row r="248" spans="1:6" s="139" customFormat="1" x14ac:dyDescent="0.25">
      <c r="A248" s="135"/>
      <c r="B248" s="136"/>
      <c r="C248" s="137"/>
      <c r="D248" s="137"/>
      <c r="E248" s="137"/>
      <c r="F248" s="138"/>
    </row>
    <row r="249" spans="1:6" s="139" customFormat="1" x14ac:dyDescent="0.25">
      <c r="A249" s="135"/>
      <c r="B249" s="136"/>
      <c r="C249" s="137"/>
      <c r="D249" s="137"/>
      <c r="E249" s="137"/>
      <c r="F249" s="138"/>
    </row>
    <row r="250" spans="1:6" s="139" customFormat="1" x14ac:dyDescent="0.25">
      <c r="A250" s="135"/>
      <c r="B250" s="136"/>
      <c r="C250" s="137"/>
      <c r="D250" s="137"/>
      <c r="E250" s="137"/>
      <c r="F250" s="138"/>
    </row>
    <row r="251" spans="1:6" s="139" customFormat="1" x14ac:dyDescent="0.25">
      <c r="A251" s="135"/>
      <c r="B251" s="136"/>
      <c r="C251" s="137"/>
      <c r="D251" s="137"/>
      <c r="E251" s="137"/>
      <c r="F251" s="138"/>
    </row>
    <row r="252" spans="1:6" s="139" customFormat="1" x14ac:dyDescent="0.25">
      <c r="A252" s="135"/>
      <c r="B252" s="136"/>
      <c r="C252" s="137"/>
      <c r="D252" s="137"/>
      <c r="E252" s="137"/>
      <c r="F252" s="138"/>
    </row>
    <row r="253" spans="1:6" s="139" customFormat="1" x14ac:dyDescent="0.25">
      <c r="A253" s="135"/>
      <c r="B253" s="136"/>
      <c r="C253" s="137"/>
      <c r="D253" s="137"/>
      <c r="E253" s="137"/>
      <c r="F253" s="138"/>
    </row>
    <row r="254" spans="1:6" s="139" customFormat="1" x14ac:dyDescent="0.25">
      <c r="A254" s="135"/>
      <c r="B254" s="136"/>
      <c r="C254" s="137"/>
      <c r="D254" s="137"/>
      <c r="E254" s="137"/>
      <c r="F254" s="138"/>
    </row>
    <row r="255" spans="1:6" s="139" customFormat="1" x14ac:dyDescent="0.25">
      <c r="A255" s="135"/>
      <c r="B255" s="136"/>
      <c r="C255" s="137"/>
      <c r="D255" s="137"/>
      <c r="E255" s="137"/>
      <c r="F255" s="138"/>
    </row>
    <row r="256" spans="1:6" s="139" customFormat="1" x14ac:dyDescent="0.25">
      <c r="A256" s="135"/>
      <c r="B256" s="136"/>
      <c r="C256" s="137"/>
      <c r="D256" s="137"/>
      <c r="E256" s="137"/>
      <c r="F256" s="138"/>
    </row>
    <row r="257" spans="1:6" s="139" customFormat="1" x14ac:dyDescent="0.25">
      <c r="A257" s="135"/>
      <c r="B257" s="136"/>
      <c r="C257" s="137"/>
      <c r="D257" s="137"/>
      <c r="E257" s="137"/>
      <c r="F257" s="138"/>
    </row>
    <row r="258" spans="1:6" s="139" customFormat="1" x14ac:dyDescent="0.25">
      <c r="A258" s="135"/>
      <c r="B258" s="136"/>
      <c r="C258" s="137"/>
      <c r="D258" s="137"/>
      <c r="E258" s="137"/>
      <c r="F258" s="138"/>
    </row>
    <row r="259" spans="1:6" s="139" customFormat="1" x14ac:dyDescent="0.25">
      <c r="A259" s="135"/>
      <c r="B259" s="136"/>
      <c r="C259" s="137"/>
      <c r="D259" s="137"/>
      <c r="E259" s="137"/>
      <c r="F259" s="138"/>
    </row>
    <row r="260" spans="1:6" s="139" customFormat="1" x14ac:dyDescent="0.25">
      <c r="A260" s="135"/>
      <c r="B260" s="136"/>
      <c r="C260" s="137"/>
      <c r="D260" s="137"/>
      <c r="E260" s="137"/>
      <c r="F260" s="138"/>
    </row>
    <row r="261" spans="1:6" s="139" customFormat="1" x14ac:dyDescent="0.25">
      <c r="A261" s="135"/>
      <c r="B261" s="136"/>
      <c r="C261" s="137"/>
      <c r="D261" s="137"/>
      <c r="E261" s="137"/>
      <c r="F261" s="138"/>
    </row>
    <row r="262" spans="1:6" s="139" customFormat="1" x14ac:dyDescent="0.25">
      <c r="A262" s="135"/>
      <c r="B262" s="136"/>
      <c r="C262" s="137"/>
      <c r="D262" s="137"/>
      <c r="E262" s="137"/>
      <c r="F262" s="138"/>
    </row>
    <row r="263" spans="1:6" s="139" customFormat="1" x14ac:dyDescent="0.25">
      <c r="A263" s="135"/>
      <c r="B263" s="136"/>
      <c r="C263" s="137"/>
      <c r="D263" s="137"/>
      <c r="E263" s="137"/>
      <c r="F263" s="138"/>
    </row>
    <row r="264" spans="1:6" s="139" customFormat="1" x14ac:dyDescent="0.25">
      <c r="A264" s="135"/>
      <c r="B264" s="136"/>
      <c r="C264" s="137"/>
      <c r="D264" s="137"/>
      <c r="E264" s="137"/>
      <c r="F264" s="138"/>
    </row>
    <row r="265" spans="1:6" s="139" customFormat="1" x14ac:dyDescent="0.25">
      <c r="A265" s="135"/>
      <c r="B265" s="136"/>
      <c r="C265" s="137"/>
      <c r="D265" s="137"/>
      <c r="E265" s="137"/>
      <c r="F265" s="138"/>
    </row>
    <row r="266" spans="1:6" s="139" customFormat="1" x14ac:dyDescent="0.25">
      <c r="A266" s="135"/>
      <c r="B266" s="136"/>
      <c r="C266" s="137"/>
      <c r="D266" s="137"/>
      <c r="E266" s="137"/>
      <c r="F266" s="138"/>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ColWidth="11.42578125" defaultRowHeight="15" x14ac:dyDescent="0.25"/>
  <cols>
    <col min="1" max="1" width="17.42578125" style="2" customWidth="1"/>
    <col min="2" max="2" width="26.5703125" style="3" customWidth="1"/>
    <col min="3" max="3" width="23.85546875" style="4" customWidth="1"/>
    <col min="4" max="4" width="13.7109375" style="4" customWidth="1"/>
    <col min="5" max="5" width="13.85546875" style="4" customWidth="1"/>
    <col min="6" max="6" width="13.5703125" style="4" customWidth="1"/>
    <col min="7" max="7" width="14.42578125" style="4" customWidth="1"/>
    <col min="8" max="8" width="6.140625" style="5" customWidth="1"/>
    <col min="9" max="9" width="26.28515625" style="5" customWidth="1"/>
    <col min="10" max="10" width="19" style="6" customWidth="1"/>
    <col min="11" max="11" width="13" style="6" customWidth="1"/>
    <col min="12" max="12" width="14" style="6" customWidth="1"/>
    <col min="13" max="13" width="27" style="7" customWidth="1"/>
    <col min="14" max="14" width="18.42578125" style="5" customWidth="1"/>
    <col min="15" max="15" width="18.28515625" style="5" customWidth="1"/>
    <col min="16" max="16" width="17.28515625" style="5" customWidth="1"/>
    <col min="17" max="17" width="18" style="5" customWidth="1"/>
    <col min="18" max="18" width="15.7109375" style="5" customWidth="1"/>
    <col min="19" max="19" width="17.140625" style="5" customWidth="1"/>
    <col min="20" max="20" width="29.28515625" style="9" customWidth="1"/>
    <col min="21" max="21" width="13.28515625" style="8" customWidth="1"/>
    <col min="22" max="22" width="24.140625" style="16" customWidth="1"/>
    <col min="23" max="28" width="33.42578125" style="16" customWidth="1"/>
    <col min="29" max="29" width="12" style="16" customWidth="1"/>
    <col min="30" max="30" width="13.42578125" style="16" customWidth="1"/>
    <col min="31" max="31" width="14.42578125" style="16" customWidth="1"/>
    <col min="32" max="32" width="14.5703125" style="16" customWidth="1"/>
    <col min="33" max="33" width="17.140625" style="16" customWidth="1"/>
    <col min="34" max="34" width="15" style="16" customWidth="1"/>
    <col min="35" max="35" width="19" style="5" customWidth="1"/>
    <col min="36" max="36" width="15.5703125" style="5" customWidth="1"/>
    <col min="37" max="37" width="19.42578125" style="10" customWidth="1"/>
    <col min="38" max="38" width="24" style="5" customWidth="1"/>
    <col min="39" max="39" width="12.28515625" style="10" customWidth="1"/>
    <col min="40" max="40" width="16.85546875" style="5" customWidth="1"/>
    <col min="41" max="41" width="13.7109375" style="5" customWidth="1"/>
    <col min="42" max="42" width="24.42578125" style="10" customWidth="1"/>
    <col min="43" max="43" width="12.140625" style="10" customWidth="1"/>
    <col min="44" max="45" width="9.85546875" style="11" customWidth="1"/>
    <col min="46" max="46" width="24.42578125" style="6" customWidth="1"/>
    <col min="47" max="47" width="20.7109375" style="6" customWidth="1"/>
    <col min="48" max="48" width="14.42578125" style="6" customWidth="1"/>
    <col min="49" max="49" width="19" style="6" customWidth="1"/>
    <col min="50" max="50" width="22.5703125" style="6" customWidth="1"/>
    <col min="51" max="51" width="19.140625" style="6" customWidth="1"/>
    <col min="52" max="52" width="20.5703125" style="9" customWidth="1"/>
    <col min="53" max="53" width="15.7109375" style="6" customWidth="1"/>
    <col min="54" max="54" width="15.140625" style="6" customWidth="1"/>
  </cols>
  <sheetData>
    <row r="1" spans="1:708" s="86" customFormat="1" ht="34.5" customHeight="1" thickBot="1" x14ac:dyDescent="0.3">
      <c r="A1" s="745" t="s">
        <v>32</v>
      </c>
      <c r="B1" s="746"/>
      <c r="C1" s="746"/>
      <c r="D1" s="746"/>
      <c r="E1" s="746"/>
      <c r="F1" s="746"/>
      <c r="G1" s="746"/>
      <c r="H1" s="746"/>
      <c r="I1" s="746"/>
      <c r="J1" s="746"/>
      <c r="K1" s="746"/>
      <c r="L1" s="746"/>
      <c r="M1" s="747"/>
      <c r="N1" s="748" t="s">
        <v>33</v>
      </c>
      <c r="O1" s="749"/>
      <c r="P1" s="749"/>
      <c r="Q1" s="749"/>
      <c r="R1" s="749"/>
      <c r="S1" s="749"/>
      <c r="T1" s="749"/>
      <c r="U1" s="749"/>
      <c r="V1" s="749"/>
      <c r="W1" s="749"/>
      <c r="X1" s="749"/>
      <c r="Y1" s="749"/>
      <c r="Z1" s="749"/>
      <c r="AA1" s="749"/>
      <c r="AB1" s="749"/>
      <c r="AC1" s="749"/>
      <c r="AD1" s="749"/>
      <c r="AE1" s="749"/>
      <c r="AF1" s="749"/>
      <c r="AG1" s="749"/>
      <c r="AH1" s="749"/>
      <c r="AI1" s="749"/>
      <c r="AJ1" s="749"/>
      <c r="AK1" s="749"/>
      <c r="AL1" s="749"/>
      <c r="AM1" s="749"/>
      <c r="AN1" s="749"/>
      <c r="AO1" s="750"/>
      <c r="AP1" s="751" t="s">
        <v>34</v>
      </c>
      <c r="AQ1" s="754" t="s">
        <v>35</v>
      </c>
      <c r="AR1" s="774" t="s">
        <v>36</v>
      </c>
      <c r="AS1" s="774"/>
      <c r="AT1" s="774"/>
      <c r="AU1" s="774"/>
      <c r="AV1" s="774"/>
      <c r="AW1" s="774"/>
      <c r="AX1" s="774"/>
      <c r="AY1" s="774"/>
      <c r="AZ1" s="774"/>
      <c r="BA1" s="774"/>
      <c r="BB1" s="775"/>
    </row>
    <row r="2" spans="1:708" s="86" customFormat="1" ht="19.5" customHeight="1" thickBot="1" x14ac:dyDescent="0.3">
      <c r="A2" s="778" t="s">
        <v>37</v>
      </c>
      <c r="B2" s="781" t="s">
        <v>38</v>
      </c>
      <c r="C2" s="784" t="s">
        <v>39</v>
      </c>
      <c r="D2" s="781" t="s">
        <v>40</v>
      </c>
      <c r="E2" s="781"/>
      <c r="F2" s="781"/>
      <c r="G2" s="787" t="s">
        <v>41</v>
      </c>
      <c r="H2" s="790" t="s">
        <v>42</v>
      </c>
      <c r="I2" s="790" t="s">
        <v>43</v>
      </c>
      <c r="J2" s="790" t="s">
        <v>44</v>
      </c>
      <c r="K2" s="790" t="s">
        <v>45</v>
      </c>
      <c r="L2" s="795" t="s">
        <v>46</v>
      </c>
      <c r="M2" s="798" t="s">
        <v>47</v>
      </c>
      <c r="N2" s="801" t="s">
        <v>48</v>
      </c>
      <c r="O2" s="802"/>
      <c r="P2" s="802"/>
      <c r="Q2" s="802"/>
      <c r="R2" s="802"/>
      <c r="S2" s="803"/>
      <c r="T2" s="804" t="s">
        <v>49</v>
      </c>
      <c r="U2" s="793"/>
      <c r="V2" s="793"/>
      <c r="W2" s="793"/>
      <c r="X2" s="793"/>
      <c r="Y2" s="793"/>
      <c r="Z2" s="793"/>
      <c r="AA2" s="793"/>
      <c r="AB2" s="793"/>
      <c r="AC2" s="793"/>
      <c r="AD2" s="774"/>
      <c r="AE2" s="774"/>
      <c r="AF2" s="774"/>
      <c r="AG2" s="793"/>
      <c r="AH2" s="793"/>
      <c r="AI2" s="793"/>
      <c r="AJ2" s="793"/>
      <c r="AK2" s="793"/>
      <c r="AL2" s="793"/>
      <c r="AM2" s="793"/>
      <c r="AN2" s="793"/>
      <c r="AO2" s="794"/>
      <c r="AP2" s="752"/>
      <c r="AQ2" s="755"/>
      <c r="AR2" s="776"/>
      <c r="AS2" s="776"/>
      <c r="AT2" s="776"/>
      <c r="AU2" s="776"/>
      <c r="AV2" s="776"/>
      <c r="AW2" s="776"/>
      <c r="AX2" s="776"/>
      <c r="AY2" s="776"/>
      <c r="AZ2" s="776"/>
      <c r="BA2" s="776"/>
      <c r="BB2" s="777"/>
    </row>
    <row r="3" spans="1:708" s="86" customFormat="1" ht="116.25" customHeight="1" thickBot="1" x14ac:dyDescent="0.3">
      <c r="A3" s="779"/>
      <c r="B3" s="782"/>
      <c r="C3" s="785"/>
      <c r="D3" s="782" t="s">
        <v>50</v>
      </c>
      <c r="E3" s="782" t="s">
        <v>51</v>
      </c>
      <c r="F3" s="782" t="s">
        <v>52</v>
      </c>
      <c r="G3" s="788"/>
      <c r="H3" s="791"/>
      <c r="I3" s="791"/>
      <c r="J3" s="791"/>
      <c r="K3" s="791"/>
      <c r="L3" s="796"/>
      <c r="M3" s="799"/>
      <c r="N3" s="779" t="s">
        <v>53</v>
      </c>
      <c r="O3" s="782"/>
      <c r="P3" s="782"/>
      <c r="Q3" s="782"/>
      <c r="R3" s="782"/>
      <c r="S3" s="799"/>
      <c r="T3" s="805" t="s">
        <v>54</v>
      </c>
      <c r="U3" s="806" t="s">
        <v>55</v>
      </c>
      <c r="V3" s="131" t="s">
        <v>56</v>
      </c>
      <c r="W3" s="131" t="s">
        <v>57</v>
      </c>
      <c r="X3" s="131" t="s">
        <v>58</v>
      </c>
      <c r="Y3" s="131" t="s">
        <v>59</v>
      </c>
      <c r="Z3" s="131" t="s">
        <v>60</v>
      </c>
      <c r="AA3" s="131" t="s">
        <v>61</v>
      </c>
      <c r="AB3" s="131" t="s">
        <v>62</v>
      </c>
      <c r="AC3" s="806" t="s">
        <v>63</v>
      </c>
      <c r="AD3" s="816" t="s">
        <v>64</v>
      </c>
      <c r="AE3" s="816" t="s">
        <v>65</v>
      </c>
      <c r="AF3" s="816" t="s">
        <v>66</v>
      </c>
      <c r="AG3" s="806" t="s">
        <v>67</v>
      </c>
      <c r="AH3" s="806" t="s">
        <v>68</v>
      </c>
      <c r="AI3" s="808" t="s">
        <v>69</v>
      </c>
      <c r="AJ3" s="803"/>
      <c r="AK3" s="805" t="s">
        <v>70</v>
      </c>
      <c r="AL3" s="809"/>
      <c r="AM3" s="809"/>
      <c r="AN3" s="809"/>
      <c r="AO3" s="808"/>
      <c r="AP3" s="752"/>
      <c r="AQ3" s="755"/>
      <c r="AR3" s="804" t="s">
        <v>71</v>
      </c>
      <c r="AS3" s="793"/>
      <c r="AT3" s="793"/>
      <c r="AU3" s="793"/>
      <c r="AV3" s="793"/>
      <c r="AW3" s="793"/>
      <c r="AX3" s="794"/>
      <c r="AY3" s="793" t="s">
        <v>72</v>
      </c>
      <c r="AZ3" s="793"/>
      <c r="BA3" s="793"/>
      <c r="BB3" s="794"/>
    </row>
    <row r="4" spans="1:708" s="86" customFormat="1" ht="81" customHeight="1" thickBot="1" x14ac:dyDescent="0.3">
      <c r="A4" s="780"/>
      <c r="B4" s="783"/>
      <c r="C4" s="786"/>
      <c r="D4" s="783"/>
      <c r="E4" s="783"/>
      <c r="F4" s="783"/>
      <c r="G4" s="789"/>
      <c r="H4" s="792"/>
      <c r="I4" s="792"/>
      <c r="J4" s="792"/>
      <c r="K4" s="792"/>
      <c r="L4" s="797"/>
      <c r="M4" s="800"/>
      <c r="N4" s="468" t="s">
        <v>73</v>
      </c>
      <c r="O4" s="469" t="s">
        <v>74</v>
      </c>
      <c r="P4" s="469" t="s">
        <v>75</v>
      </c>
      <c r="Q4" s="469" t="s">
        <v>76</v>
      </c>
      <c r="R4" s="469" t="s">
        <v>77</v>
      </c>
      <c r="S4" s="471" t="s">
        <v>78</v>
      </c>
      <c r="T4" s="780"/>
      <c r="U4" s="807"/>
      <c r="V4" s="469" t="s">
        <v>79</v>
      </c>
      <c r="W4" s="469" t="s">
        <v>80</v>
      </c>
      <c r="X4" s="469" t="s">
        <v>81</v>
      </c>
      <c r="Y4" s="469" t="s">
        <v>82</v>
      </c>
      <c r="Z4" s="469" t="s">
        <v>83</v>
      </c>
      <c r="AA4" s="469" t="s">
        <v>84</v>
      </c>
      <c r="AB4" s="469" t="s">
        <v>85</v>
      </c>
      <c r="AC4" s="807"/>
      <c r="AD4" s="807"/>
      <c r="AE4" s="807"/>
      <c r="AF4" s="807"/>
      <c r="AG4" s="807"/>
      <c r="AH4" s="807"/>
      <c r="AI4" s="469" t="s">
        <v>73</v>
      </c>
      <c r="AJ4" s="471" t="s">
        <v>76</v>
      </c>
      <c r="AK4" s="468" t="s">
        <v>73</v>
      </c>
      <c r="AL4" s="469" t="s">
        <v>86</v>
      </c>
      <c r="AM4" s="469" t="s">
        <v>76</v>
      </c>
      <c r="AN4" s="469" t="s">
        <v>87</v>
      </c>
      <c r="AO4" s="470" t="s">
        <v>78</v>
      </c>
      <c r="AP4" s="753"/>
      <c r="AQ4" s="756"/>
      <c r="AR4" s="132" t="s">
        <v>88</v>
      </c>
      <c r="AS4" s="133" t="s">
        <v>89</v>
      </c>
      <c r="AT4" s="494" t="s">
        <v>90</v>
      </c>
      <c r="AU4" s="568" t="s">
        <v>91</v>
      </c>
      <c r="AV4" s="568" t="s">
        <v>92</v>
      </c>
      <c r="AW4" s="568" t="s">
        <v>93</v>
      </c>
      <c r="AX4" s="495" t="s">
        <v>94</v>
      </c>
      <c r="AY4" s="467" t="s">
        <v>95</v>
      </c>
      <c r="AZ4" s="568" t="s">
        <v>96</v>
      </c>
      <c r="BA4" s="568" t="s">
        <v>97</v>
      </c>
      <c r="BB4" s="495" t="s">
        <v>94</v>
      </c>
    </row>
    <row r="5" spans="1:708" s="14" customFormat="1" ht="43.5" customHeight="1" x14ac:dyDescent="0.25">
      <c r="A5" s="713"/>
      <c r="B5" s="721"/>
      <c r="C5" s="65"/>
      <c r="D5" s="50"/>
      <c r="E5" s="50"/>
      <c r="F5" s="50"/>
      <c r="G5" s="50"/>
      <c r="H5" s="719" t="s">
        <v>98</v>
      </c>
      <c r="I5" s="760"/>
      <c r="J5" s="763"/>
      <c r="K5" s="766"/>
      <c r="L5" s="211"/>
      <c r="M5" s="730"/>
      <c r="N5" s="770"/>
      <c r="O5" s="703"/>
      <c r="P5" s="736"/>
      <c r="Q5" s="728"/>
      <c r="R5" s="757"/>
      <c r="S5" s="725"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74"/>
      <c r="U5" s="67"/>
      <c r="V5" s="211"/>
      <c r="W5" s="211"/>
      <c r="X5" s="211"/>
      <c r="Y5" s="211"/>
      <c r="Z5" s="211"/>
      <c r="AA5" s="211"/>
      <c r="AB5" s="211"/>
      <c r="AC5" s="275">
        <f t="shared" ref="AC5:AC17" si="0">SUM(V5:AB5)</f>
        <v>0</v>
      </c>
      <c r="AD5" s="275"/>
      <c r="AE5" s="275"/>
      <c r="AF5" s="275"/>
      <c r="AG5" s="810" t="e">
        <f>AVERAGE(AF5:AF9)</f>
        <v>#DIV/0!</v>
      </c>
      <c r="AH5" s="706"/>
      <c r="AI5" s="813"/>
      <c r="AJ5" s="813"/>
      <c r="AK5" s="817"/>
      <c r="AL5" s="703"/>
      <c r="AM5" s="704"/>
      <c r="AN5" s="703"/>
      <c r="AO5" s="694"/>
      <c r="AP5" s="771"/>
      <c r="AQ5" s="691"/>
      <c r="AR5" s="55"/>
      <c r="AS5" s="36"/>
      <c r="AT5" s="80"/>
      <c r="AU5" s="37"/>
      <c r="AV5" s="37"/>
      <c r="AW5" s="37"/>
      <c r="AX5" s="56"/>
      <c r="AY5" s="44"/>
      <c r="AZ5" s="38"/>
      <c r="BA5" s="39"/>
      <c r="BB5" s="40"/>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4" customFormat="1" ht="43.5" customHeight="1" x14ac:dyDescent="0.25">
      <c r="A6" s="713"/>
      <c r="B6" s="722"/>
      <c r="C6" s="76"/>
      <c r="D6" s="210"/>
      <c r="E6" s="50"/>
      <c r="F6" s="50"/>
      <c r="G6" s="210"/>
      <c r="H6" s="719"/>
      <c r="I6" s="761"/>
      <c r="J6" s="764"/>
      <c r="K6" s="767"/>
      <c r="M6" s="769"/>
      <c r="N6" s="770"/>
      <c r="O6" s="704"/>
      <c r="P6" s="737"/>
      <c r="Q6" s="728"/>
      <c r="R6" s="758"/>
      <c r="S6" s="725"/>
      <c r="T6" s="73"/>
      <c r="U6" s="68"/>
      <c r="V6" s="534"/>
      <c r="W6" s="534"/>
      <c r="X6" s="534"/>
      <c r="Y6" s="534"/>
      <c r="Z6" s="534"/>
      <c r="AA6" s="534"/>
      <c r="AB6" s="534"/>
      <c r="AC6" s="275">
        <f t="shared" si="0"/>
        <v>0</v>
      </c>
      <c r="AD6" s="275"/>
      <c r="AE6" s="275"/>
      <c r="AF6" s="275"/>
      <c r="AG6" s="811"/>
      <c r="AH6" s="707"/>
      <c r="AI6" s="814"/>
      <c r="AJ6" s="814"/>
      <c r="AK6" s="817"/>
      <c r="AL6" s="704"/>
      <c r="AM6" s="704"/>
      <c r="AN6" s="704"/>
      <c r="AO6" s="695"/>
      <c r="AP6" s="772"/>
      <c r="AQ6" s="692"/>
      <c r="AR6" s="276"/>
      <c r="AS6" s="538"/>
      <c r="AT6" s="81"/>
      <c r="AU6" s="13"/>
      <c r="AV6" s="13"/>
      <c r="AW6" s="13"/>
      <c r="AX6" s="57"/>
      <c r="AY6" s="45"/>
      <c r="AZ6" s="19"/>
      <c r="BA6" s="20"/>
      <c r="BB6" s="21"/>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4" customFormat="1" ht="43.5" customHeight="1" x14ac:dyDescent="0.25">
      <c r="A7" s="713"/>
      <c r="B7" s="722"/>
      <c r="C7" s="76"/>
      <c r="D7" s="210"/>
      <c r="E7" s="50"/>
      <c r="F7" s="50"/>
      <c r="G7" s="210"/>
      <c r="H7" s="719"/>
      <c r="I7" s="761"/>
      <c r="J7" s="764"/>
      <c r="K7" s="767"/>
      <c r="M7" s="769"/>
      <c r="N7" s="770"/>
      <c r="O7" s="704"/>
      <c r="P7" s="737"/>
      <c r="Q7" s="728"/>
      <c r="R7" s="758"/>
      <c r="S7" s="725"/>
      <c r="T7" s="73"/>
      <c r="U7" s="68"/>
      <c r="V7" s="534"/>
      <c r="W7" s="534"/>
      <c r="X7" s="534"/>
      <c r="Y7" s="534"/>
      <c r="Z7" s="534"/>
      <c r="AA7" s="534"/>
      <c r="AB7" s="534"/>
      <c r="AC7" s="275"/>
      <c r="AD7" s="275"/>
      <c r="AE7" s="275"/>
      <c r="AF7" s="275"/>
      <c r="AG7" s="811"/>
      <c r="AH7" s="707"/>
      <c r="AI7" s="814"/>
      <c r="AJ7" s="814"/>
      <c r="AK7" s="817"/>
      <c r="AL7" s="704"/>
      <c r="AM7" s="704"/>
      <c r="AN7" s="704"/>
      <c r="AO7" s="695"/>
      <c r="AP7" s="772"/>
      <c r="AQ7" s="692"/>
      <c r="AR7" s="276"/>
      <c r="AS7" s="538"/>
      <c r="AT7" s="82"/>
      <c r="AU7" s="18"/>
      <c r="AV7" s="18"/>
      <c r="AW7" s="18"/>
      <c r="AX7" s="57"/>
      <c r="AY7" s="45"/>
      <c r="AZ7" s="19"/>
      <c r="BA7" s="20"/>
      <c r="BB7" s="21"/>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4" customFormat="1" ht="43.5" customHeight="1" x14ac:dyDescent="0.25">
      <c r="A8" s="713"/>
      <c r="B8" s="722"/>
      <c r="C8" s="66"/>
      <c r="D8" s="210"/>
      <c r="E8" s="50"/>
      <c r="F8" s="50"/>
      <c r="G8" s="210"/>
      <c r="H8" s="719"/>
      <c r="I8" s="761"/>
      <c r="J8" s="764"/>
      <c r="K8" s="767"/>
      <c r="M8" s="769"/>
      <c r="N8" s="770"/>
      <c r="O8" s="704"/>
      <c r="P8" s="737"/>
      <c r="Q8" s="728"/>
      <c r="R8" s="758"/>
      <c r="S8" s="725"/>
      <c r="T8" s="79"/>
      <c r="U8" s="68"/>
      <c r="V8" s="534"/>
      <c r="W8" s="534"/>
      <c r="X8" s="534"/>
      <c r="Y8" s="534"/>
      <c r="Z8" s="534"/>
      <c r="AA8" s="534"/>
      <c r="AB8" s="534"/>
      <c r="AC8" s="275">
        <f t="shared" si="0"/>
        <v>0</v>
      </c>
      <c r="AD8" s="275"/>
      <c r="AE8" s="275"/>
      <c r="AF8" s="275"/>
      <c r="AG8" s="811"/>
      <c r="AH8" s="707"/>
      <c r="AI8" s="814"/>
      <c r="AJ8" s="814"/>
      <c r="AK8" s="817"/>
      <c r="AL8" s="704"/>
      <c r="AM8" s="704"/>
      <c r="AN8" s="704"/>
      <c r="AO8" s="695"/>
      <c r="AP8" s="772"/>
      <c r="AQ8" s="692"/>
      <c r="AR8" s="276"/>
      <c r="AS8" s="538"/>
      <c r="AT8" s="18"/>
      <c r="AU8" s="18"/>
      <c r="AV8" s="18"/>
      <c r="AW8" s="18"/>
      <c r="AX8" s="57"/>
      <c r="AY8" s="45"/>
      <c r="AZ8" s="19"/>
      <c r="BA8" s="20"/>
      <c r="BB8" s="21"/>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4" customFormat="1" ht="43.5" customHeight="1" thickBot="1" x14ac:dyDescent="0.3">
      <c r="A9" s="713"/>
      <c r="B9" s="722"/>
      <c r="C9" s="77"/>
      <c r="D9" s="210"/>
      <c r="E9" s="28"/>
      <c r="F9" s="28"/>
      <c r="G9" s="28"/>
      <c r="H9" s="719"/>
      <c r="I9" s="762"/>
      <c r="J9" s="765"/>
      <c r="K9" s="768"/>
      <c r="L9" s="51"/>
      <c r="M9" s="769"/>
      <c r="N9" s="770"/>
      <c r="O9" s="705"/>
      <c r="P9" s="738"/>
      <c r="Q9" s="728"/>
      <c r="R9" s="759"/>
      <c r="S9" s="726"/>
      <c r="T9" s="75"/>
      <c r="U9" s="68"/>
      <c r="V9" s="69"/>
      <c r="W9" s="69"/>
      <c r="X9" s="69"/>
      <c r="Y9" s="69"/>
      <c r="Z9" s="69"/>
      <c r="AA9" s="69"/>
      <c r="AB9" s="211"/>
      <c r="AC9" s="529">
        <f t="shared" si="0"/>
        <v>0</v>
      </c>
      <c r="AD9" s="529"/>
      <c r="AE9" s="529"/>
      <c r="AF9" s="529"/>
      <c r="AG9" s="812"/>
      <c r="AH9" s="708"/>
      <c r="AI9" s="815"/>
      <c r="AJ9" s="815"/>
      <c r="AK9" s="817"/>
      <c r="AL9" s="705"/>
      <c r="AM9" s="704"/>
      <c r="AN9" s="705"/>
      <c r="AO9" s="696"/>
      <c r="AP9" s="773"/>
      <c r="AQ9" s="693"/>
      <c r="AR9" s="58"/>
      <c r="AS9" s="538"/>
      <c r="AT9" s="34"/>
      <c r="AU9" s="34"/>
      <c r="AV9" s="13"/>
      <c r="AW9" s="13"/>
      <c r="AX9" s="41"/>
      <c r="AY9" s="46"/>
      <c r="AZ9" s="35"/>
      <c r="BA9" s="34"/>
      <c r="BB9" s="41"/>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4" customFormat="1" ht="43.5" customHeight="1" x14ac:dyDescent="0.25">
      <c r="A10" s="712"/>
      <c r="B10" s="715"/>
      <c r="C10" s="78"/>
      <c r="D10" s="24"/>
      <c r="E10" s="50"/>
      <c r="F10" s="50"/>
      <c r="G10" s="50"/>
      <c r="H10" s="718" t="s">
        <v>99</v>
      </c>
      <c r="I10" s="715"/>
      <c r="J10" s="721"/>
      <c r="K10" s="688"/>
      <c r="L10" s="211"/>
      <c r="M10" s="730"/>
      <c r="N10" s="733"/>
      <c r="O10" s="703"/>
      <c r="P10" s="736"/>
      <c r="Q10" s="727"/>
      <c r="R10" s="700"/>
      <c r="S10" s="724"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73"/>
      <c r="U10" s="26"/>
      <c r="V10" s="533"/>
      <c r="W10" s="533"/>
      <c r="X10" s="533"/>
      <c r="Y10" s="533"/>
      <c r="Z10" s="533"/>
      <c r="AA10" s="533"/>
      <c r="AB10" s="533"/>
      <c r="AC10" s="275">
        <f t="shared" si="0"/>
        <v>0</v>
      </c>
      <c r="AD10" s="275"/>
      <c r="AE10" s="275"/>
      <c r="AF10" s="275"/>
      <c r="AG10" s="706" t="e">
        <f>AVERAGE(AF10:AF12)</f>
        <v>#DIV/0!</v>
      </c>
      <c r="AH10" s="706"/>
      <c r="AI10" s="709"/>
      <c r="AJ10" s="709"/>
      <c r="AK10" s="703"/>
      <c r="AL10" s="703"/>
      <c r="AM10" s="703"/>
      <c r="AN10" s="703"/>
      <c r="AO10" s="694"/>
      <c r="AP10" s="691"/>
      <c r="AQ10" s="697"/>
      <c r="AR10" s="59"/>
      <c r="AS10" s="36"/>
      <c r="AT10" s="25"/>
      <c r="AU10" s="25"/>
      <c r="AV10" s="33"/>
      <c r="AW10" s="33"/>
      <c r="AX10" s="43"/>
      <c r="AY10" s="47"/>
      <c r="AZ10" s="25"/>
      <c r="BA10" s="42"/>
      <c r="BB10" s="43"/>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4" customFormat="1" ht="43.5" customHeight="1" x14ac:dyDescent="0.25">
      <c r="A11" s="713"/>
      <c r="B11" s="716"/>
      <c r="C11" s="65"/>
      <c r="D11" s="210"/>
      <c r="E11" s="50"/>
      <c r="F11" s="50"/>
      <c r="G11" s="210"/>
      <c r="H11" s="719"/>
      <c r="I11" s="716"/>
      <c r="J11" s="722"/>
      <c r="K11" s="689"/>
      <c r="M11" s="731"/>
      <c r="N11" s="734"/>
      <c r="O11" s="704"/>
      <c r="P11" s="737"/>
      <c r="Q11" s="728"/>
      <c r="R11" s="701"/>
      <c r="S11" s="725"/>
      <c r="T11" s="73"/>
      <c r="U11" s="12"/>
      <c r="V11" s="534"/>
      <c r="W11" s="534"/>
      <c r="X11" s="534"/>
      <c r="Y11" s="534"/>
      <c r="Z11" s="534"/>
      <c r="AA11" s="534"/>
      <c r="AB11" s="534"/>
      <c r="AC11" s="275">
        <f t="shared" si="0"/>
        <v>0</v>
      </c>
      <c r="AD11" s="275"/>
      <c r="AE11" s="275"/>
      <c r="AF11" s="275"/>
      <c r="AG11" s="707"/>
      <c r="AH11" s="707"/>
      <c r="AI11" s="710"/>
      <c r="AJ11" s="710"/>
      <c r="AK11" s="704"/>
      <c r="AL11" s="704"/>
      <c r="AM11" s="704"/>
      <c r="AN11" s="704"/>
      <c r="AO11" s="695"/>
      <c r="AP11" s="692"/>
      <c r="AQ11" s="698"/>
      <c r="AR11" s="58"/>
      <c r="AS11" s="538"/>
      <c r="AT11" s="22"/>
      <c r="AU11" s="22"/>
      <c r="AV11" s="23"/>
      <c r="AW11" s="23"/>
      <c r="AX11" s="41"/>
      <c r="AY11" s="46"/>
      <c r="AZ11" s="22"/>
      <c r="BA11" s="34"/>
      <c r="BB11" s="4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4" customFormat="1" ht="43.5" customHeight="1" thickBot="1" x14ac:dyDescent="0.3">
      <c r="A12" s="714"/>
      <c r="B12" s="717"/>
      <c r="C12" s="27"/>
      <c r="D12" s="28"/>
      <c r="E12" s="28"/>
      <c r="F12" s="28"/>
      <c r="G12" s="28"/>
      <c r="H12" s="720"/>
      <c r="I12" s="717"/>
      <c r="J12" s="723"/>
      <c r="K12" s="690"/>
      <c r="L12" s="51"/>
      <c r="M12" s="732"/>
      <c r="N12" s="735"/>
      <c r="O12" s="705"/>
      <c r="P12" s="738"/>
      <c r="Q12" s="729"/>
      <c r="R12" s="702"/>
      <c r="S12" s="726"/>
      <c r="T12" s="73"/>
      <c r="U12" s="30"/>
      <c r="V12" s="535"/>
      <c r="W12" s="535"/>
      <c r="X12" s="535"/>
      <c r="Y12" s="535"/>
      <c r="Z12" s="535"/>
      <c r="AA12" s="535"/>
      <c r="AB12" s="535"/>
      <c r="AC12" s="529">
        <f t="shared" si="0"/>
        <v>0</v>
      </c>
      <c r="AD12" s="529"/>
      <c r="AE12" s="529"/>
      <c r="AF12" s="529"/>
      <c r="AG12" s="708"/>
      <c r="AH12" s="708"/>
      <c r="AI12" s="711"/>
      <c r="AJ12" s="711"/>
      <c r="AK12" s="705"/>
      <c r="AL12" s="705"/>
      <c r="AM12" s="705"/>
      <c r="AN12" s="705"/>
      <c r="AO12" s="696"/>
      <c r="AP12" s="693"/>
      <c r="AQ12" s="699"/>
      <c r="AR12" s="277"/>
      <c r="AS12" s="539"/>
      <c r="AT12" s="29"/>
      <c r="AU12" s="29"/>
      <c r="AV12" s="29"/>
      <c r="AW12" s="29"/>
      <c r="AX12" s="32"/>
      <c r="AY12" s="48"/>
      <c r="AZ12" s="29"/>
      <c r="BA12" s="31"/>
      <c r="BB12" s="3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4" customFormat="1" ht="43.5" customHeight="1" x14ac:dyDescent="0.25">
      <c r="A13" s="712"/>
      <c r="B13" s="715"/>
      <c r="C13" s="65"/>
      <c r="D13" s="24"/>
      <c r="E13" s="50"/>
      <c r="F13" s="50"/>
      <c r="G13" s="50"/>
      <c r="H13" s="718" t="s">
        <v>100</v>
      </c>
      <c r="I13" s="715"/>
      <c r="J13" s="739"/>
      <c r="K13" s="688"/>
      <c r="L13" s="211"/>
      <c r="M13" s="730"/>
      <c r="N13" s="733"/>
      <c r="O13" s="703"/>
      <c r="P13" s="742"/>
      <c r="Q13" s="727"/>
      <c r="R13" s="700"/>
      <c r="S13" s="724"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49"/>
      <c r="U13" s="26"/>
      <c r="V13" s="533"/>
      <c r="W13" s="533"/>
      <c r="X13" s="533"/>
      <c r="Y13" s="533"/>
      <c r="Z13" s="533"/>
      <c r="AA13" s="533"/>
      <c r="AB13" s="533"/>
      <c r="AC13" s="275">
        <f t="shared" si="0"/>
        <v>0</v>
      </c>
      <c r="AD13" s="275"/>
      <c r="AE13" s="275"/>
      <c r="AF13" s="275"/>
      <c r="AG13" s="706">
        <f>AVERAGE(AF13:AF17)</f>
        <v>0</v>
      </c>
      <c r="AH13" s="706"/>
      <c r="AI13" s="709"/>
      <c r="AJ13" s="709"/>
      <c r="AK13" s="703"/>
      <c r="AL13" s="703"/>
      <c r="AM13" s="703"/>
      <c r="AN13" s="703"/>
      <c r="AO13" s="694"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691"/>
      <c r="AQ13" s="691"/>
      <c r="AR13" s="59"/>
      <c r="AS13" s="36"/>
      <c r="AT13" s="25"/>
      <c r="AU13" s="25"/>
      <c r="AV13" s="33"/>
      <c r="AW13" s="33"/>
      <c r="AX13" s="43"/>
      <c r="AY13" s="47"/>
      <c r="AZ13" s="25"/>
      <c r="BA13" s="42"/>
      <c r="BB13" s="4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4" customFormat="1" ht="43.5" customHeight="1" x14ac:dyDescent="0.25">
      <c r="A14" s="713"/>
      <c r="B14" s="716"/>
      <c r="C14" s="65"/>
      <c r="D14" s="50"/>
      <c r="E14" s="50"/>
      <c r="F14" s="50"/>
      <c r="G14" s="50"/>
      <c r="H14" s="719"/>
      <c r="I14" s="716"/>
      <c r="J14" s="740"/>
      <c r="K14" s="689"/>
      <c r="L14" s="52"/>
      <c r="M14" s="731"/>
      <c r="N14" s="734"/>
      <c r="O14" s="704"/>
      <c r="P14" s="743"/>
      <c r="Q14" s="728"/>
      <c r="R14" s="701"/>
      <c r="S14" s="725"/>
      <c r="T14" s="65"/>
      <c r="U14" s="17"/>
      <c r="V14" s="211"/>
      <c r="W14" s="211"/>
      <c r="X14" s="211"/>
      <c r="Y14" s="211"/>
      <c r="Z14" s="211"/>
      <c r="AA14" s="211"/>
      <c r="AB14" s="211"/>
      <c r="AC14" s="528">
        <f t="shared" si="0"/>
        <v>0</v>
      </c>
      <c r="AD14" s="275"/>
      <c r="AE14" s="275"/>
      <c r="AF14" s="275">
        <v>0</v>
      </c>
      <c r="AG14" s="707"/>
      <c r="AH14" s="707"/>
      <c r="AI14" s="710"/>
      <c r="AJ14" s="710"/>
      <c r="AK14" s="704"/>
      <c r="AL14" s="704"/>
      <c r="AM14" s="704"/>
      <c r="AN14" s="704"/>
      <c r="AO14" s="695"/>
      <c r="AP14" s="692"/>
      <c r="AQ14" s="692"/>
      <c r="AR14" s="60"/>
      <c r="AS14" s="61"/>
      <c r="AT14" s="70"/>
      <c r="AU14" s="70"/>
      <c r="AV14" s="71"/>
      <c r="AW14" s="71"/>
      <c r="AX14" s="63"/>
      <c r="AY14" s="64"/>
      <c r="AZ14" s="70"/>
      <c r="BA14" s="62"/>
      <c r="BB14" s="63"/>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4" customFormat="1" ht="43.5" customHeight="1" x14ac:dyDescent="0.25">
      <c r="A15" s="713"/>
      <c r="B15" s="716"/>
      <c r="C15" s="65"/>
      <c r="D15" s="50"/>
      <c r="E15" s="50"/>
      <c r="F15" s="50"/>
      <c r="G15" s="50"/>
      <c r="H15" s="719"/>
      <c r="I15" s="716"/>
      <c r="J15" s="740"/>
      <c r="K15" s="689"/>
      <c r="L15" s="52"/>
      <c r="M15" s="731"/>
      <c r="N15" s="734"/>
      <c r="O15" s="704"/>
      <c r="P15" s="743"/>
      <c r="Q15" s="728"/>
      <c r="R15" s="701"/>
      <c r="S15" s="725"/>
      <c r="T15" s="65"/>
      <c r="U15" s="17"/>
      <c r="V15" s="211"/>
      <c r="W15" s="211"/>
      <c r="X15" s="211"/>
      <c r="Y15" s="211"/>
      <c r="Z15" s="211"/>
      <c r="AA15" s="211"/>
      <c r="AB15" s="211"/>
      <c r="AC15" s="528">
        <f t="shared" si="0"/>
        <v>0</v>
      </c>
      <c r="AD15" s="275"/>
      <c r="AE15" s="275"/>
      <c r="AF15" s="275"/>
      <c r="AG15" s="707"/>
      <c r="AH15" s="707"/>
      <c r="AI15" s="710"/>
      <c r="AJ15" s="710"/>
      <c r="AK15" s="704"/>
      <c r="AL15" s="704"/>
      <c r="AM15" s="704"/>
      <c r="AN15" s="704"/>
      <c r="AO15" s="695"/>
      <c r="AP15" s="692"/>
      <c r="AQ15" s="692"/>
      <c r="AR15" s="60"/>
      <c r="AS15" s="61"/>
      <c r="AT15" s="70"/>
      <c r="AU15" s="70"/>
      <c r="AV15" s="71"/>
      <c r="AW15" s="71"/>
      <c r="AX15" s="63"/>
      <c r="AY15" s="64"/>
      <c r="AZ15" s="70"/>
      <c r="BA15" s="62"/>
      <c r="BB15" s="63"/>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4" customFormat="1" ht="43.5" customHeight="1" x14ac:dyDescent="0.25">
      <c r="A16" s="713"/>
      <c r="B16" s="716"/>
      <c r="C16" s="65"/>
      <c r="D16" s="50"/>
      <c r="E16" s="50"/>
      <c r="F16" s="50"/>
      <c r="G16" s="50"/>
      <c r="H16" s="719"/>
      <c r="I16" s="716"/>
      <c r="J16" s="740"/>
      <c r="K16" s="689"/>
      <c r="L16" s="52"/>
      <c r="M16" s="731"/>
      <c r="N16" s="734"/>
      <c r="O16" s="704"/>
      <c r="P16" s="743"/>
      <c r="Q16" s="728"/>
      <c r="R16" s="701"/>
      <c r="S16" s="725"/>
      <c r="T16" s="65"/>
      <c r="U16" s="17"/>
      <c r="V16" s="211"/>
      <c r="W16" s="211"/>
      <c r="X16" s="211"/>
      <c r="Y16" s="211"/>
      <c r="Z16" s="211"/>
      <c r="AA16" s="211"/>
      <c r="AB16" s="211"/>
      <c r="AC16" s="528">
        <f t="shared" si="0"/>
        <v>0</v>
      </c>
      <c r="AD16" s="275"/>
      <c r="AE16" s="275"/>
      <c r="AF16" s="275"/>
      <c r="AG16" s="707"/>
      <c r="AH16" s="707"/>
      <c r="AI16" s="710"/>
      <c r="AJ16" s="710"/>
      <c r="AK16" s="704"/>
      <c r="AL16" s="704"/>
      <c r="AM16" s="704"/>
      <c r="AN16" s="704"/>
      <c r="AO16" s="695"/>
      <c r="AP16" s="692"/>
      <c r="AQ16" s="692"/>
      <c r="AR16" s="60"/>
      <c r="AS16" s="61"/>
      <c r="AT16" s="70"/>
      <c r="AU16" s="70"/>
      <c r="AV16" s="71"/>
      <c r="AW16" s="71"/>
      <c r="AX16" s="63"/>
      <c r="AY16" s="64"/>
      <c r="AZ16" s="70"/>
      <c r="BA16" s="62"/>
      <c r="BB16" s="63"/>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4" customFormat="1" ht="43.5" customHeight="1" thickBot="1" x14ac:dyDescent="0.3">
      <c r="A17" s="714"/>
      <c r="B17" s="717"/>
      <c r="C17" s="27"/>
      <c r="D17" s="28"/>
      <c r="E17" s="28"/>
      <c r="F17" s="28"/>
      <c r="G17" s="28"/>
      <c r="H17" s="720"/>
      <c r="I17" s="717"/>
      <c r="J17" s="741"/>
      <c r="K17" s="690"/>
      <c r="L17" s="51"/>
      <c r="M17" s="732"/>
      <c r="N17" s="735"/>
      <c r="O17" s="705"/>
      <c r="P17" s="744"/>
      <c r="Q17" s="729"/>
      <c r="R17" s="702"/>
      <c r="S17" s="726"/>
      <c r="T17" s="72"/>
      <c r="U17" s="30"/>
      <c r="V17" s="535"/>
      <c r="W17" s="535"/>
      <c r="X17" s="535"/>
      <c r="Y17" s="535"/>
      <c r="Z17" s="535"/>
      <c r="AA17" s="535"/>
      <c r="AB17" s="535"/>
      <c r="AC17" s="529">
        <f t="shared" si="0"/>
        <v>0</v>
      </c>
      <c r="AD17" s="529"/>
      <c r="AE17" s="529"/>
      <c r="AF17" s="529"/>
      <c r="AG17" s="708"/>
      <c r="AH17" s="708"/>
      <c r="AI17" s="711"/>
      <c r="AJ17" s="711"/>
      <c r="AK17" s="705"/>
      <c r="AL17" s="705"/>
      <c r="AM17" s="705"/>
      <c r="AN17" s="705"/>
      <c r="AO17" s="696"/>
      <c r="AP17" s="693"/>
      <c r="AQ17" s="693"/>
      <c r="AR17" s="277"/>
      <c r="AS17" s="539"/>
      <c r="AT17" s="29"/>
      <c r="AU17" s="29"/>
      <c r="AV17" s="29"/>
      <c r="AW17" s="29"/>
      <c r="AX17" s="32"/>
      <c r="AY17" s="48"/>
      <c r="AZ17" s="29"/>
      <c r="BA17" s="31"/>
      <c r="BB17" s="32"/>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25">
      <c r="T18" s="518"/>
      <c r="AK18" s="5"/>
      <c r="AM18" s="5"/>
      <c r="AP18" s="5"/>
      <c r="AQ18" s="5"/>
      <c r="AR18" s="15"/>
      <c r="AS18" s="15"/>
      <c r="AZ18" s="518"/>
    </row>
  </sheetData>
  <dataConsolidate/>
  <mergeCells count="106">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s>
  <dataValidations count="1">
    <dataValidation type="list" allowBlank="1" showInputMessage="1" showErrorMessage="1" sqref="AH5 AH13:AH16 AH10 AD5:AF17" xr:uid="{00000000-0002-0000-0100-000000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2000000}">
          <x14:formula1>
            <xm:f>Listas!$E$3:$E$44</xm:f>
          </x14:formula1>
          <xm:sqref>P5 P13:P16 P10</xm:sqref>
        </x14:dataValidation>
        <x14:dataValidation type="list" allowBlank="1" showInputMessage="1" showErrorMessage="1" xr:uid="{00000000-0002-0000-0100-000003000000}">
          <x14:formula1>
            <xm:f>Listas!$A$3:$A$12</xm:f>
          </x14:formula1>
          <xm:sqref>K5 K13 K10</xm:sqref>
        </x14:dataValidation>
        <x14:dataValidation type="list" allowBlank="1" showInputMessage="1" showErrorMessage="1" xr:uid="{00000000-0002-0000-0100-000004000000}">
          <x14:formula1>
            <xm:f>Listas!$N$3:$N$6</xm:f>
          </x14:formula1>
          <xm:sqref>AQ5 AQ13:AQ16 AQ10</xm:sqref>
        </x14:dataValidation>
        <x14:dataValidation type="list" allowBlank="1" showInputMessage="1" showErrorMessage="1" xr:uid="{00000000-0002-0000-0100-000005000000}">
          <x14:formula1>
            <xm:f>Listas!$M$3:$M$5</xm:f>
          </x14:formula1>
          <xm:sqref>AJ5 AJ13:AJ16 AJ10</xm:sqref>
        </x14:dataValidation>
        <x14:dataValidation type="list" allowBlank="1" showInputMessage="1" showErrorMessage="1" xr:uid="{00000000-0002-0000-0100-000006000000}">
          <x14:formula1>
            <xm:f>Listas!$F$3:$F$7</xm:f>
          </x14:formula1>
          <xm:sqref>N5 AK5 N10:N17 AK10:AK17</xm:sqref>
        </x14:dataValidation>
        <x14:dataValidation type="list" allowBlank="1" showInputMessage="1" showErrorMessage="1" xr:uid="{00000000-0002-0000-0100-000007000000}">
          <x14:formula1>
            <xm:f>Listas!$H$3:$H$7</xm:f>
          </x14:formula1>
          <xm:sqref>Q5 AM5 Q10:Q17 AM10:AM17</xm:sqref>
        </x14:dataValidation>
        <x14:dataValidation type="list" allowBlank="1" showInputMessage="1" showErrorMessage="1" xr:uid="{00000000-0002-0000-0100-000008000000}">
          <x14:formula1>
            <xm:f>Listas!$G$3:$G$7</xm:f>
          </x14:formula1>
          <xm:sqref>O5 AL5 O13:O16 AL13:AL16 O10 AL10</xm:sqref>
        </x14:dataValidation>
        <x14:dataValidation type="list" allowBlank="1" showInputMessage="1" showErrorMessage="1" xr:uid="{00000000-0002-0000-0100-000009000000}">
          <x14:formula1>
            <xm:f>Listas!$I$3:$I$7</xm:f>
          </x14:formula1>
          <xm:sqref>R5 AN5 R13:R16 AN13:AN16 R10 AN10</xm:sqref>
        </x14:dataValidation>
        <x14:dataValidation type="list" allowBlank="1" showInputMessage="1" showErrorMessage="1" xr:uid="{00000000-0002-0000-0100-00000A000000}">
          <x14:formula1>
            <xm:f>Listas!$D$3:$D$10</xm:f>
          </x14:formula1>
          <xm:sqref>F5:F17</xm:sqref>
        </x14:dataValidation>
        <x14:dataValidation type="list" allowBlank="1" showInputMessage="1" showErrorMessage="1" xr:uid="{00000000-0002-0000-0100-00000B000000}">
          <x14:formula1>
            <xm:f>Listas!$C$3:$C$9</xm:f>
          </x14:formula1>
          <xm:sqref>E5:E17</xm:sqref>
        </x14:dataValidation>
        <x14:dataValidation type="list" allowBlank="1" showInputMessage="1" showErrorMessage="1" xr:uid="{00000000-0002-0000-0100-00000C000000}">
          <x14:formula1>
            <xm:f>Listas!$B$3:$B$9</xm:f>
          </x14:formula1>
          <xm:sqref>D5:D17</xm:sqref>
        </x14:dataValidation>
        <x14:dataValidation type="list" allowBlank="1" showInputMessage="1" showErrorMessage="1" xr:uid="{00000000-0002-0000-0100-00000D000000}">
          <x14:formula1>
            <xm:f>Listas!$K$3:$K$5</xm:f>
          </x14:formula1>
          <xm:sqref>U5:U17</xm:sqref>
        </x14:dataValidation>
        <x14:dataValidation type="list" allowBlank="1" showInputMessage="1" showErrorMessage="1" xr:uid="{00000000-0002-0000-0100-00000E000000}">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U54"/>
  <sheetViews>
    <sheetView tabSelected="1" zoomScale="60" zoomScaleNormal="60" workbookViewId="0">
      <selection activeCell="BT8" sqref="BT8"/>
    </sheetView>
  </sheetViews>
  <sheetFormatPr baseColWidth="10" defaultColWidth="11.42578125" defaultRowHeight="15" x14ac:dyDescent="0.25"/>
  <cols>
    <col min="1" max="1" width="27.85546875" style="417" customWidth="1"/>
    <col min="2" max="2" width="31.28515625" style="417" customWidth="1"/>
    <col min="3" max="3" width="45.28515625" style="418" customWidth="1"/>
    <col min="4" max="4" width="18.42578125" style="418" customWidth="1"/>
    <col min="5" max="5" width="16.28515625" style="418" customWidth="1"/>
    <col min="6" max="6" width="18.28515625" style="418" customWidth="1"/>
    <col min="7" max="7" width="18.7109375" style="418" customWidth="1"/>
    <col min="8" max="8" width="9.42578125" style="418" customWidth="1"/>
    <col min="9" max="9" width="34.85546875" style="418" customWidth="1"/>
    <col min="10" max="10" width="13.42578125" style="418" customWidth="1"/>
    <col min="11" max="11" width="16.28515625" style="418" customWidth="1"/>
    <col min="12" max="12" width="46" style="395" customWidth="1"/>
    <col min="13" max="13" width="18.42578125" style="418" customWidth="1"/>
    <col min="14" max="21" width="18.42578125" style="418" hidden="1" customWidth="1"/>
    <col min="22" max="22" width="24.5703125" style="418" hidden="1" customWidth="1"/>
    <col min="23" max="23" width="19.85546875" style="418" hidden="1" customWidth="1"/>
    <col min="24" max="34" width="18.42578125" style="418" hidden="1" customWidth="1"/>
    <col min="35" max="35" width="16.140625" style="418" customWidth="1"/>
    <col min="36" max="36" width="17.42578125" style="418" customWidth="1"/>
    <col min="37" max="37" width="17.140625" style="418" customWidth="1"/>
    <col min="38" max="38" width="38" style="141" customWidth="1"/>
    <col min="39" max="39" width="15.5703125" style="141" customWidth="1"/>
    <col min="40" max="40" width="18.7109375" style="141" customWidth="1"/>
    <col min="41" max="41" width="21" style="141" customWidth="1"/>
    <col min="42" max="42" width="30.85546875" style="141" customWidth="1"/>
    <col min="43" max="43" width="29.42578125" style="141" customWidth="1"/>
    <col min="44" max="44" width="27.42578125" style="141" customWidth="1"/>
    <col min="45" max="45" width="39.28515625" style="141" customWidth="1"/>
    <col min="46" max="46" width="29.7109375" style="141" customWidth="1"/>
    <col min="47" max="47" width="13.42578125" style="141" customWidth="1"/>
    <col min="48" max="48" width="14" style="141" customWidth="1"/>
    <col min="49" max="50" width="15.7109375" style="141" customWidth="1"/>
    <col min="51" max="51" width="17.28515625" style="141" customWidth="1"/>
    <col min="52" max="52" width="14.7109375" style="141" customWidth="1"/>
    <col min="53" max="53" width="18.5703125" style="141" customWidth="1"/>
    <col min="54" max="54" width="16.28515625" style="141" customWidth="1"/>
    <col min="55" max="55" width="19.140625" style="141" customWidth="1"/>
    <col min="56" max="56" width="20.140625" style="141" customWidth="1"/>
    <col min="57" max="57" width="17.5703125" style="141" customWidth="1"/>
    <col min="58" max="58" width="16.85546875" style="141" customWidth="1"/>
    <col min="59" max="59" width="16.5703125" style="418" customWidth="1"/>
    <col min="60" max="60" width="26.140625" style="418" customWidth="1"/>
    <col min="61" max="61" width="16.140625" style="418" customWidth="1"/>
    <col min="62" max="62" width="15.140625" style="419" customWidth="1"/>
    <col min="63" max="63" width="15.7109375" style="420" customWidth="1"/>
    <col min="64" max="64" width="35.42578125" style="141" customWidth="1"/>
    <col min="65" max="65" width="29.85546875" style="141" customWidth="1"/>
    <col min="66" max="66" width="37.7109375" style="141" customWidth="1"/>
    <col min="67" max="67" width="45.42578125" style="141" customWidth="1"/>
    <col min="68" max="68" width="20.42578125" style="395" customWidth="1"/>
    <col min="69" max="69" width="49.28515625" style="395" customWidth="1"/>
    <col min="70" max="70" width="17.85546875" style="395" customWidth="1"/>
    <col min="71" max="71" width="42.28515625" style="395" customWidth="1"/>
    <col min="72" max="72" width="67" style="683" customWidth="1"/>
    <col min="73" max="73" width="33.28515625" style="599" customWidth="1"/>
    <col min="74" max="16384" width="11.42578125" style="395"/>
  </cols>
  <sheetData>
    <row r="1" spans="1:73" ht="25.5" customHeight="1" x14ac:dyDescent="0.25">
      <c r="A1" s="935"/>
      <c r="B1" s="935"/>
      <c r="C1" s="935"/>
      <c r="D1" s="936" t="s">
        <v>101</v>
      </c>
      <c r="E1" s="936"/>
      <c r="F1" s="936"/>
      <c r="G1" s="936"/>
      <c r="H1" s="936"/>
      <c r="I1" s="936"/>
      <c r="J1" s="936"/>
      <c r="K1" s="936"/>
      <c r="L1" s="936"/>
      <c r="M1" s="936"/>
      <c r="N1" s="936"/>
      <c r="O1" s="936"/>
      <c r="P1" s="936"/>
      <c r="Q1" s="936"/>
      <c r="R1" s="936"/>
      <c r="S1" s="936"/>
      <c r="T1" s="936"/>
      <c r="U1" s="936"/>
      <c r="V1" s="936"/>
      <c r="W1" s="936"/>
      <c r="X1" s="936"/>
      <c r="Y1" s="936"/>
      <c r="Z1" s="936"/>
      <c r="AA1" s="936"/>
      <c r="AB1" s="936"/>
      <c r="AC1" s="936"/>
      <c r="AD1" s="936"/>
      <c r="AE1" s="936"/>
      <c r="AF1" s="936"/>
      <c r="AG1" s="936"/>
      <c r="AH1" s="936"/>
      <c r="AI1" s="936"/>
      <c r="AJ1" s="936"/>
      <c r="AK1" s="936"/>
      <c r="AL1" s="936"/>
      <c r="AM1" s="936"/>
      <c r="AN1" s="936"/>
      <c r="AO1" s="936"/>
      <c r="AP1" s="936"/>
      <c r="AQ1" s="936"/>
      <c r="AR1" s="936"/>
      <c r="AS1" s="936"/>
      <c r="AT1" s="936"/>
      <c r="AU1" s="936"/>
      <c r="AV1" s="936"/>
      <c r="AW1" s="936"/>
      <c r="AX1" s="936"/>
      <c r="AY1" s="936"/>
      <c r="AZ1" s="936"/>
      <c r="BA1" s="936"/>
      <c r="BB1" s="936"/>
      <c r="BC1" s="936"/>
      <c r="BD1" s="936"/>
      <c r="BE1" s="936"/>
      <c r="BF1" s="936"/>
      <c r="BG1" s="936"/>
      <c r="BH1" s="936"/>
      <c r="BI1" s="936"/>
      <c r="BJ1" s="936"/>
      <c r="BK1" s="936"/>
      <c r="BL1" s="936"/>
      <c r="BM1" s="936"/>
      <c r="BN1" s="936"/>
      <c r="BO1" s="936"/>
    </row>
    <row r="2" spans="1:73" ht="21" customHeight="1" x14ac:dyDescent="0.25">
      <c r="A2" s="935"/>
      <c r="B2" s="935"/>
      <c r="C2" s="935"/>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936"/>
      <c r="AW2" s="936"/>
      <c r="AX2" s="936"/>
      <c r="AY2" s="936"/>
      <c r="AZ2" s="936"/>
      <c r="BA2" s="936"/>
      <c r="BB2" s="936"/>
      <c r="BC2" s="936"/>
      <c r="BD2" s="936"/>
      <c r="BE2" s="936"/>
      <c r="BF2" s="936"/>
      <c r="BG2" s="936"/>
      <c r="BH2" s="936"/>
      <c r="BI2" s="936"/>
      <c r="BJ2" s="936"/>
      <c r="BK2" s="936"/>
      <c r="BL2" s="936"/>
      <c r="BM2" s="936"/>
      <c r="BN2" s="936"/>
      <c r="BO2" s="936"/>
    </row>
    <row r="3" spans="1:73" ht="22.5" customHeight="1" x14ac:dyDescent="0.25">
      <c r="A3" s="935"/>
      <c r="B3" s="935"/>
      <c r="C3" s="935"/>
      <c r="D3" s="936" t="s">
        <v>102</v>
      </c>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6"/>
      <c r="AH3" s="936"/>
      <c r="AI3" s="936"/>
      <c r="AJ3" s="936"/>
      <c r="AK3" s="936"/>
      <c r="AL3" s="936"/>
      <c r="AM3" s="936"/>
      <c r="AN3" s="936"/>
      <c r="AO3" s="936"/>
      <c r="AP3" s="936"/>
      <c r="AQ3" s="936"/>
      <c r="AR3" s="936"/>
      <c r="AS3" s="936"/>
      <c r="AT3" s="936"/>
      <c r="AU3" s="936"/>
      <c r="AV3" s="936"/>
      <c r="AW3" s="936"/>
      <c r="AX3" s="936"/>
      <c r="AY3" s="936"/>
      <c r="AZ3" s="936"/>
      <c r="BA3" s="936"/>
      <c r="BB3" s="936"/>
      <c r="BC3" s="936"/>
      <c r="BD3" s="936"/>
      <c r="BE3" s="936"/>
      <c r="BF3" s="936"/>
      <c r="BG3" s="936"/>
      <c r="BH3" s="936"/>
      <c r="BI3" s="936"/>
      <c r="BJ3" s="936"/>
      <c r="BK3" s="936"/>
      <c r="BL3" s="936"/>
      <c r="BM3" s="936"/>
      <c r="BN3" s="936"/>
      <c r="BO3" s="936"/>
    </row>
    <row r="4" spans="1:73" s="398" customFormat="1" ht="20.25" customHeight="1" thickBot="1" x14ac:dyDescent="0.3">
      <c r="A4" s="396"/>
      <c r="B4" s="396"/>
      <c r="C4" s="397"/>
      <c r="D4" s="397"/>
      <c r="E4" s="397"/>
      <c r="F4" s="397"/>
      <c r="G4" s="397"/>
      <c r="H4" s="397"/>
      <c r="I4" s="397"/>
      <c r="J4" s="397"/>
      <c r="K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9"/>
      <c r="AM4" s="399"/>
      <c r="AN4" s="399"/>
      <c r="AO4" s="399"/>
      <c r="AP4" s="399"/>
      <c r="AQ4" s="399"/>
      <c r="AR4" s="399"/>
      <c r="AS4" s="399"/>
      <c r="AT4" s="399"/>
      <c r="AU4" s="399"/>
      <c r="AV4" s="399"/>
      <c r="AW4" s="399"/>
      <c r="AX4" s="399"/>
      <c r="AY4" s="399"/>
      <c r="AZ4" s="399"/>
      <c r="BA4" s="399"/>
      <c r="BB4" s="399"/>
      <c r="BC4" s="399"/>
      <c r="BD4" s="399"/>
      <c r="BE4" s="399"/>
      <c r="BF4" s="399"/>
      <c r="BG4" s="397"/>
      <c r="BH4" s="397"/>
      <c r="BI4" s="397"/>
      <c r="BJ4" s="400"/>
      <c r="BK4" s="401"/>
      <c r="BL4" s="399"/>
      <c r="BM4" s="399"/>
      <c r="BN4" s="399"/>
      <c r="BO4" s="399"/>
      <c r="BT4" s="684"/>
      <c r="BU4" s="600"/>
    </row>
    <row r="5" spans="1:73" ht="46.5" customHeight="1" x14ac:dyDescent="0.25">
      <c r="A5" s="942" t="s">
        <v>32</v>
      </c>
      <c r="B5" s="943"/>
      <c r="C5" s="943"/>
      <c r="D5" s="943"/>
      <c r="E5" s="943"/>
      <c r="F5" s="943"/>
      <c r="G5" s="943"/>
      <c r="H5" s="943"/>
      <c r="I5" s="943"/>
      <c r="J5" s="943"/>
      <c r="K5" s="943"/>
      <c r="L5" s="943"/>
      <c r="M5" s="944" t="s">
        <v>33</v>
      </c>
      <c r="N5" s="944"/>
      <c r="O5" s="944"/>
      <c r="P5" s="944"/>
      <c r="Q5" s="944"/>
      <c r="R5" s="944"/>
      <c r="S5" s="944"/>
      <c r="T5" s="944"/>
      <c r="U5" s="944"/>
      <c r="V5" s="944"/>
      <c r="W5" s="944"/>
      <c r="X5" s="944"/>
      <c r="Y5" s="944"/>
      <c r="Z5" s="944"/>
      <c r="AA5" s="944"/>
      <c r="AB5" s="944"/>
      <c r="AC5" s="944"/>
      <c r="AD5" s="944"/>
      <c r="AE5" s="944"/>
      <c r="AF5" s="944"/>
      <c r="AG5" s="944"/>
      <c r="AH5" s="944"/>
      <c r="AI5" s="944"/>
      <c r="AJ5" s="944"/>
      <c r="AK5" s="944"/>
      <c r="AL5" s="944"/>
      <c r="AM5" s="944"/>
      <c r="AN5" s="944"/>
      <c r="AO5" s="944"/>
      <c r="AP5" s="944"/>
      <c r="AQ5" s="944"/>
      <c r="AR5" s="944"/>
      <c r="AS5" s="944"/>
      <c r="AT5" s="944"/>
      <c r="AU5" s="944"/>
      <c r="AV5" s="944"/>
      <c r="AW5" s="944"/>
      <c r="AX5" s="944"/>
      <c r="AY5" s="944"/>
      <c r="AZ5" s="944"/>
      <c r="BA5" s="944"/>
      <c r="BB5" s="944"/>
      <c r="BC5" s="944"/>
      <c r="BD5" s="944"/>
      <c r="BE5" s="944"/>
      <c r="BF5" s="944"/>
      <c r="BG5" s="944"/>
      <c r="BH5" s="754" t="s">
        <v>34</v>
      </c>
      <c r="BI5" s="946" t="s">
        <v>35</v>
      </c>
      <c r="BJ5" s="954" t="s">
        <v>36</v>
      </c>
      <c r="BK5" s="954"/>
      <c r="BL5" s="954"/>
      <c r="BM5" s="954"/>
      <c r="BN5" s="954"/>
      <c r="BO5" s="954"/>
      <c r="BP5" s="954"/>
      <c r="BQ5" s="954"/>
      <c r="BR5" s="954"/>
      <c r="BS5" s="955"/>
    </row>
    <row r="6" spans="1:73" ht="57" customHeight="1" thickBot="1" x14ac:dyDescent="0.3">
      <c r="A6" s="947" t="s">
        <v>37</v>
      </c>
      <c r="B6" s="948" t="s">
        <v>38</v>
      </c>
      <c r="C6" s="948" t="s">
        <v>39</v>
      </c>
      <c r="D6" s="781" t="s">
        <v>40</v>
      </c>
      <c r="E6" s="781"/>
      <c r="F6" s="781"/>
      <c r="G6" s="788" t="s">
        <v>41</v>
      </c>
      <c r="H6" s="922" t="s">
        <v>42</v>
      </c>
      <c r="I6" s="922" t="s">
        <v>43</v>
      </c>
      <c r="J6" s="922" t="s">
        <v>45</v>
      </c>
      <c r="K6" s="788" t="s">
        <v>46</v>
      </c>
      <c r="L6" s="927" t="s">
        <v>47</v>
      </c>
      <c r="M6" s="928" t="s">
        <v>103</v>
      </c>
      <c r="N6" s="929"/>
      <c r="O6" s="929"/>
      <c r="P6" s="929"/>
      <c r="Q6" s="929"/>
      <c r="R6" s="929"/>
      <c r="S6" s="929"/>
      <c r="T6" s="929"/>
      <c r="U6" s="929"/>
      <c r="V6" s="929"/>
      <c r="W6" s="929"/>
      <c r="X6" s="929"/>
      <c r="Y6" s="929"/>
      <c r="Z6" s="929"/>
      <c r="AA6" s="929"/>
      <c r="AB6" s="929"/>
      <c r="AC6" s="929"/>
      <c r="AD6" s="929"/>
      <c r="AE6" s="929"/>
      <c r="AF6" s="929"/>
      <c r="AG6" s="929"/>
      <c r="AH6" s="929"/>
      <c r="AI6" s="929"/>
      <c r="AJ6" s="929"/>
      <c r="AK6" s="930"/>
      <c r="AL6" s="923" t="s">
        <v>54</v>
      </c>
      <c r="AM6" s="909" t="s">
        <v>55</v>
      </c>
      <c r="AN6" s="587" t="s">
        <v>79</v>
      </c>
      <c r="AO6" s="587" t="s">
        <v>80</v>
      </c>
      <c r="AP6" s="587" t="s">
        <v>81</v>
      </c>
      <c r="AQ6" s="587" t="s">
        <v>82</v>
      </c>
      <c r="AR6" s="587" t="s">
        <v>83</v>
      </c>
      <c r="AS6" s="587" t="s">
        <v>84</v>
      </c>
      <c r="AT6" s="587" t="s">
        <v>85</v>
      </c>
      <c r="AU6" s="909" t="s">
        <v>63</v>
      </c>
      <c r="AV6" s="909" t="s">
        <v>64</v>
      </c>
      <c r="AW6" s="909" t="s">
        <v>65</v>
      </c>
      <c r="AX6" s="909" t="s">
        <v>104</v>
      </c>
      <c r="AY6" s="909" t="s">
        <v>67</v>
      </c>
      <c r="AZ6" s="909" t="s">
        <v>68</v>
      </c>
      <c r="BA6" s="937" t="s">
        <v>69</v>
      </c>
      <c r="BB6" s="938"/>
      <c r="BC6" s="778" t="s">
        <v>70</v>
      </c>
      <c r="BD6" s="781"/>
      <c r="BE6" s="781"/>
      <c r="BF6" s="781"/>
      <c r="BG6" s="798"/>
      <c r="BH6" s="752"/>
      <c r="BI6" s="755"/>
      <c r="BJ6" s="939" t="s">
        <v>71</v>
      </c>
      <c r="BK6" s="940"/>
      <c r="BL6" s="940"/>
      <c r="BM6" s="940"/>
      <c r="BN6" s="940"/>
      <c r="BO6" s="941"/>
      <c r="BP6" s="966" t="s">
        <v>105</v>
      </c>
      <c r="BQ6" s="966"/>
      <c r="BR6" s="966"/>
      <c r="BS6" s="967"/>
    </row>
    <row r="7" spans="1:73" ht="110.25" customHeight="1" thickBot="1" x14ac:dyDescent="0.3">
      <c r="A7" s="947"/>
      <c r="B7" s="948"/>
      <c r="C7" s="948"/>
      <c r="D7" s="466" t="s">
        <v>50</v>
      </c>
      <c r="E7" s="466" t="s">
        <v>51</v>
      </c>
      <c r="F7" s="466" t="s">
        <v>52</v>
      </c>
      <c r="G7" s="788"/>
      <c r="H7" s="922"/>
      <c r="I7" s="922"/>
      <c r="J7" s="922"/>
      <c r="K7" s="788"/>
      <c r="L7" s="927"/>
      <c r="M7" s="569" t="s">
        <v>73</v>
      </c>
      <c r="N7" s="466" t="s">
        <v>74</v>
      </c>
      <c r="O7" s="359" t="s">
        <v>106</v>
      </c>
      <c r="P7" s="359" t="s">
        <v>107</v>
      </c>
      <c r="Q7" s="359" t="s">
        <v>108</v>
      </c>
      <c r="R7" s="359" t="s">
        <v>109</v>
      </c>
      <c r="S7" s="359" t="s">
        <v>110</v>
      </c>
      <c r="T7" s="359" t="s">
        <v>111</v>
      </c>
      <c r="U7" s="359" t="s">
        <v>112</v>
      </c>
      <c r="V7" s="359" t="s">
        <v>113</v>
      </c>
      <c r="W7" s="359" t="s">
        <v>114</v>
      </c>
      <c r="X7" s="359" t="s">
        <v>115</v>
      </c>
      <c r="Y7" s="359" t="s">
        <v>116</v>
      </c>
      <c r="Z7" s="359" t="s">
        <v>117</v>
      </c>
      <c r="AA7" s="359" t="s">
        <v>118</v>
      </c>
      <c r="AB7" s="359" t="s">
        <v>119</v>
      </c>
      <c r="AC7" s="359" t="s">
        <v>120</v>
      </c>
      <c r="AD7" s="359" t="s">
        <v>121</v>
      </c>
      <c r="AE7" s="359" t="s">
        <v>122</v>
      </c>
      <c r="AF7" s="359" t="s">
        <v>123</v>
      </c>
      <c r="AG7" s="359" t="s">
        <v>124</v>
      </c>
      <c r="AH7" s="360" t="s">
        <v>125</v>
      </c>
      <c r="AI7" s="361" t="s">
        <v>76</v>
      </c>
      <c r="AJ7" s="466" t="s">
        <v>77</v>
      </c>
      <c r="AK7" s="565" t="s">
        <v>78</v>
      </c>
      <c r="AL7" s="924"/>
      <c r="AM7" s="909"/>
      <c r="AN7" s="362" t="s">
        <v>126</v>
      </c>
      <c r="AO7" s="362" t="s">
        <v>127</v>
      </c>
      <c r="AP7" s="362" t="s">
        <v>128</v>
      </c>
      <c r="AQ7" s="362" t="s">
        <v>129</v>
      </c>
      <c r="AR7" s="362" t="s">
        <v>60</v>
      </c>
      <c r="AS7" s="362" t="s">
        <v>130</v>
      </c>
      <c r="AT7" s="362" t="s">
        <v>62</v>
      </c>
      <c r="AU7" s="909"/>
      <c r="AV7" s="909"/>
      <c r="AW7" s="909"/>
      <c r="AX7" s="909"/>
      <c r="AY7" s="909"/>
      <c r="AZ7" s="909"/>
      <c r="BA7" s="363" t="s">
        <v>73</v>
      </c>
      <c r="BB7" s="364" t="s">
        <v>76</v>
      </c>
      <c r="BC7" s="496" t="s">
        <v>73</v>
      </c>
      <c r="BD7" s="363" t="s">
        <v>86</v>
      </c>
      <c r="BE7" s="363" t="s">
        <v>76</v>
      </c>
      <c r="BF7" s="363" t="s">
        <v>87</v>
      </c>
      <c r="BG7" s="565" t="s">
        <v>78</v>
      </c>
      <c r="BH7" s="945"/>
      <c r="BI7" s="756"/>
      <c r="BJ7" s="132" t="s">
        <v>88</v>
      </c>
      <c r="BK7" s="365" t="s">
        <v>89</v>
      </c>
      <c r="BL7" s="493" t="s">
        <v>90</v>
      </c>
      <c r="BM7" s="358" t="s">
        <v>91</v>
      </c>
      <c r="BN7" s="358" t="s">
        <v>93</v>
      </c>
      <c r="BO7" s="358" t="s">
        <v>94</v>
      </c>
      <c r="BP7" s="439" t="s">
        <v>95</v>
      </c>
      <c r="BQ7" s="440" t="s">
        <v>131</v>
      </c>
      <c r="BR7" s="440" t="s">
        <v>97</v>
      </c>
      <c r="BS7" s="441" t="s">
        <v>94</v>
      </c>
      <c r="BT7" s="598" t="s">
        <v>1203</v>
      </c>
      <c r="BU7" s="598" t="s">
        <v>1204</v>
      </c>
    </row>
    <row r="8" spans="1:73" s="406" customFormat="1" ht="81" customHeight="1" x14ac:dyDescent="0.25">
      <c r="A8" s="910" t="s">
        <v>132</v>
      </c>
      <c r="B8" s="912" t="s">
        <v>133</v>
      </c>
      <c r="C8" s="428" t="s">
        <v>134</v>
      </c>
      <c r="D8" s="498" t="s">
        <v>135</v>
      </c>
      <c r="E8" s="498" t="s">
        <v>136</v>
      </c>
      <c r="F8" s="498" t="s">
        <v>137</v>
      </c>
      <c r="G8" s="498" t="s">
        <v>138</v>
      </c>
      <c r="H8" s="914" t="s">
        <v>98</v>
      </c>
      <c r="I8" s="912" t="s">
        <v>139</v>
      </c>
      <c r="J8" s="915" t="s">
        <v>140</v>
      </c>
      <c r="K8" s="916" t="s">
        <v>138</v>
      </c>
      <c r="L8" s="912" t="s">
        <v>141</v>
      </c>
      <c r="M8" s="918" t="s">
        <v>142</v>
      </c>
      <c r="N8" s="918">
        <v>2</v>
      </c>
      <c r="O8" s="920">
        <v>1</v>
      </c>
      <c r="P8" s="920">
        <v>1</v>
      </c>
      <c r="Q8" s="920">
        <v>1</v>
      </c>
      <c r="R8" s="920">
        <v>1</v>
      </c>
      <c r="S8" s="920">
        <v>1</v>
      </c>
      <c r="T8" s="920">
        <v>1</v>
      </c>
      <c r="U8" s="920">
        <v>1</v>
      </c>
      <c r="V8" s="920">
        <v>1</v>
      </c>
      <c r="W8" s="920">
        <v>0</v>
      </c>
      <c r="X8" s="920">
        <v>1</v>
      </c>
      <c r="Y8" s="920">
        <v>1</v>
      </c>
      <c r="Z8" s="920">
        <v>1</v>
      </c>
      <c r="AA8" s="920">
        <v>1</v>
      </c>
      <c r="AB8" s="920">
        <v>1</v>
      </c>
      <c r="AC8" s="920">
        <v>1</v>
      </c>
      <c r="AD8" s="920">
        <v>0</v>
      </c>
      <c r="AE8" s="920">
        <v>1</v>
      </c>
      <c r="AF8" s="920">
        <v>1</v>
      </c>
      <c r="AG8" s="920">
        <v>0</v>
      </c>
      <c r="AH8" s="920">
        <f>SUM(O8:AG8)</f>
        <v>16</v>
      </c>
      <c r="AI8" s="920" t="str">
        <f>IF($AH8&lt;6,"3. Moderado",IF($AH8&lt;12,"4. Mayor",IF($AH8&gt;11,"5. Catastrófico")))</f>
        <v>5. Catastrófico</v>
      </c>
      <c r="AJ8" s="916">
        <v>5</v>
      </c>
      <c r="AK8" s="895"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402" t="s">
        <v>143</v>
      </c>
      <c r="AM8" s="421" t="s">
        <v>144</v>
      </c>
      <c r="AN8" s="422">
        <v>15</v>
      </c>
      <c r="AO8" s="422">
        <v>15</v>
      </c>
      <c r="AP8" s="422">
        <v>15</v>
      </c>
      <c r="AQ8" s="422">
        <v>15</v>
      </c>
      <c r="AR8" s="422">
        <v>15</v>
      </c>
      <c r="AS8" s="422">
        <v>15</v>
      </c>
      <c r="AT8" s="422">
        <v>10</v>
      </c>
      <c r="AU8" s="362">
        <f>SUM(AN8:AT8)</f>
        <v>100</v>
      </c>
      <c r="AV8" s="362" t="s">
        <v>145</v>
      </c>
      <c r="AW8" s="362" t="s">
        <v>145</v>
      </c>
      <c r="AX8" s="362">
        <v>100</v>
      </c>
      <c r="AY8" s="903">
        <f>AVERAGE(AX8:AX10)</f>
        <v>100</v>
      </c>
      <c r="AZ8" s="831" t="s">
        <v>145</v>
      </c>
      <c r="BA8" s="907" t="s">
        <v>146</v>
      </c>
      <c r="BB8" s="907" t="s">
        <v>147</v>
      </c>
      <c r="BC8" s="907" t="s">
        <v>148</v>
      </c>
      <c r="BD8" s="907">
        <v>1</v>
      </c>
      <c r="BE8" s="907" t="s">
        <v>149</v>
      </c>
      <c r="BF8" s="907">
        <v>5</v>
      </c>
      <c r="BG8" s="895"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897" t="s">
        <v>150</v>
      </c>
      <c r="BI8" s="900" t="s">
        <v>151</v>
      </c>
      <c r="BJ8" s="403" t="s">
        <v>152</v>
      </c>
      <c r="BK8" s="404" t="s">
        <v>153</v>
      </c>
      <c r="BL8" s="405" t="s">
        <v>154</v>
      </c>
      <c r="BM8" s="423" t="s">
        <v>155</v>
      </c>
      <c r="BN8" s="405" t="s">
        <v>156</v>
      </c>
      <c r="BO8" s="429" t="s">
        <v>157</v>
      </c>
      <c r="BP8" s="479" t="s">
        <v>158</v>
      </c>
      <c r="BQ8" s="437" t="s">
        <v>159</v>
      </c>
      <c r="BR8" s="438" t="s">
        <v>155</v>
      </c>
      <c r="BS8" s="486" t="s">
        <v>138</v>
      </c>
      <c r="BT8" s="596" t="s">
        <v>1248</v>
      </c>
      <c r="BU8" s="593" t="s">
        <v>135</v>
      </c>
    </row>
    <row r="9" spans="1:73" s="406" customFormat="1" ht="45" customHeight="1" x14ac:dyDescent="0.25">
      <c r="A9" s="911"/>
      <c r="B9" s="913"/>
      <c r="C9" s="872" t="s">
        <v>160</v>
      </c>
      <c r="D9" s="881" t="s">
        <v>135</v>
      </c>
      <c r="E9" s="880" t="s">
        <v>136</v>
      </c>
      <c r="F9" s="880" t="s">
        <v>137</v>
      </c>
      <c r="G9" s="880" t="s">
        <v>138</v>
      </c>
      <c r="H9" s="878"/>
      <c r="I9" s="913"/>
      <c r="J9" s="881"/>
      <c r="K9" s="884"/>
      <c r="L9" s="913"/>
      <c r="M9" s="919"/>
      <c r="N9" s="919"/>
      <c r="O9" s="921"/>
      <c r="P9" s="921"/>
      <c r="Q9" s="921"/>
      <c r="R9" s="921"/>
      <c r="S9" s="921"/>
      <c r="T9" s="921"/>
      <c r="U9" s="921"/>
      <c r="V9" s="921"/>
      <c r="W9" s="921"/>
      <c r="X9" s="921"/>
      <c r="Y9" s="921"/>
      <c r="Z9" s="921"/>
      <c r="AA9" s="921"/>
      <c r="AB9" s="921"/>
      <c r="AC9" s="921"/>
      <c r="AD9" s="921"/>
      <c r="AE9" s="921"/>
      <c r="AF9" s="921"/>
      <c r="AG9" s="921"/>
      <c r="AH9" s="921"/>
      <c r="AI9" s="921"/>
      <c r="AJ9" s="884"/>
      <c r="AK9" s="896"/>
      <c r="AL9" s="905" t="s">
        <v>161</v>
      </c>
      <c r="AM9" s="832" t="s">
        <v>144</v>
      </c>
      <c r="AN9" s="832">
        <v>15</v>
      </c>
      <c r="AO9" s="832">
        <v>15</v>
      </c>
      <c r="AP9" s="832">
        <v>15</v>
      </c>
      <c r="AQ9" s="832">
        <v>15</v>
      </c>
      <c r="AR9" s="832">
        <v>15</v>
      </c>
      <c r="AS9" s="832">
        <v>15</v>
      </c>
      <c r="AT9" s="832">
        <v>10</v>
      </c>
      <c r="AU9" s="832">
        <f>SUM(AN9:AT9)</f>
        <v>100</v>
      </c>
      <c r="AV9" s="832" t="s">
        <v>145</v>
      </c>
      <c r="AW9" s="832" t="s">
        <v>145</v>
      </c>
      <c r="AX9" s="832">
        <v>100</v>
      </c>
      <c r="AY9" s="904"/>
      <c r="AZ9" s="831"/>
      <c r="BA9" s="908"/>
      <c r="BB9" s="908"/>
      <c r="BC9" s="908"/>
      <c r="BD9" s="908"/>
      <c r="BE9" s="908"/>
      <c r="BF9" s="908"/>
      <c r="BG9" s="896"/>
      <c r="BH9" s="898"/>
      <c r="BI9" s="901"/>
      <c r="BJ9" s="962" t="s">
        <v>162</v>
      </c>
      <c r="BK9" s="962" t="s">
        <v>153</v>
      </c>
      <c r="BL9" s="956" t="s">
        <v>163</v>
      </c>
      <c r="BM9" s="958" t="s">
        <v>155</v>
      </c>
      <c r="BN9" s="958" t="s">
        <v>164</v>
      </c>
      <c r="BO9" s="956" t="s">
        <v>165</v>
      </c>
      <c r="BP9" s="882" t="s">
        <v>158</v>
      </c>
      <c r="BQ9" s="956" t="s">
        <v>166</v>
      </c>
      <c r="BR9" s="958" t="s">
        <v>155</v>
      </c>
      <c r="BS9" s="960" t="s">
        <v>167</v>
      </c>
      <c r="BT9" s="818" t="s">
        <v>1208</v>
      </c>
      <c r="BU9" s="820" t="s">
        <v>1205</v>
      </c>
    </row>
    <row r="10" spans="1:73" s="406" customFormat="1" ht="99.6" customHeight="1" x14ac:dyDescent="0.25">
      <c r="A10" s="885"/>
      <c r="B10" s="888"/>
      <c r="C10" s="872"/>
      <c r="D10" s="872"/>
      <c r="E10" s="881"/>
      <c r="F10" s="881"/>
      <c r="G10" s="881"/>
      <c r="H10" s="887"/>
      <c r="I10" s="888"/>
      <c r="J10" s="872"/>
      <c r="K10" s="828"/>
      <c r="L10" s="917"/>
      <c r="M10" s="890"/>
      <c r="N10" s="890"/>
      <c r="O10" s="827"/>
      <c r="P10" s="827"/>
      <c r="Q10" s="827"/>
      <c r="R10" s="827"/>
      <c r="S10" s="827"/>
      <c r="T10" s="827"/>
      <c r="U10" s="827"/>
      <c r="V10" s="827"/>
      <c r="W10" s="827"/>
      <c r="X10" s="827"/>
      <c r="Y10" s="827"/>
      <c r="Z10" s="827"/>
      <c r="AA10" s="827"/>
      <c r="AB10" s="827"/>
      <c r="AC10" s="827"/>
      <c r="AD10" s="827"/>
      <c r="AE10" s="827"/>
      <c r="AF10" s="827"/>
      <c r="AG10" s="827"/>
      <c r="AH10" s="827"/>
      <c r="AI10" s="827"/>
      <c r="AJ10" s="828"/>
      <c r="AK10" s="822"/>
      <c r="AL10" s="906"/>
      <c r="AM10" s="908"/>
      <c r="AN10" s="908">
        <v>15</v>
      </c>
      <c r="AO10" s="908">
        <v>15</v>
      </c>
      <c r="AP10" s="908">
        <v>15</v>
      </c>
      <c r="AQ10" s="908">
        <v>15</v>
      </c>
      <c r="AR10" s="908">
        <v>15</v>
      </c>
      <c r="AS10" s="908">
        <v>15</v>
      </c>
      <c r="AT10" s="908">
        <v>10</v>
      </c>
      <c r="AU10" s="908">
        <f>SUM(AN10:AT10)</f>
        <v>100</v>
      </c>
      <c r="AV10" s="908" t="s">
        <v>145</v>
      </c>
      <c r="AW10" s="908" t="s">
        <v>145</v>
      </c>
      <c r="AX10" s="908">
        <v>100</v>
      </c>
      <c r="AY10" s="867"/>
      <c r="AZ10" s="871"/>
      <c r="BA10" s="829"/>
      <c r="BB10" s="829"/>
      <c r="BC10" s="829"/>
      <c r="BD10" s="829"/>
      <c r="BE10" s="829"/>
      <c r="BF10" s="829"/>
      <c r="BG10" s="822"/>
      <c r="BH10" s="899"/>
      <c r="BI10" s="823"/>
      <c r="BJ10" s="963"/>
      <c r="BK10" s="963"/>
      <c r="BL10" s="957"/>
      <c r="BM10" s="959"/>
      <c r="BN10" s="959"/>
      <c r="BO10" s="957"/>
      <c r="BP10" s="884"/>
      <c r="BQ10" s="957"/>
      <c r="BR10" s="959"/>
      <c r="BS10" s="961"/>
      <c r="BT10" s="819"/>
      <c r="BU10" s="821"/>
    </row>
    <row r="11" spans="1:73" s="406" customFormat="1" ht="169.15" customHeight="1" x14ac:dyDescent="0.25">
      <c r="A11" s="902" t="s">
        <v>168</v>
      </c>
      <c r="B11" s="872" t="s">
        <v>169</v>
      </c>
      <c r="C11" s="410" t="s">
        <v>170</v>
      </c>
      <c r="D11" s="498" t="s">
        <v>135</v>
      </c>
      <c r="E11" s="498" t="s">
        <v>19</v>
      </c>
      <c r="F11" s="498" t="s">
        <v>137</v>
      </c>
      <c r="G11" s="498" t="s">
        <v>138</v>
      </c>
      <c r="H11" s="887" t="s">
        <v>99</v>
      </c>
      <c r="I11" s="872" t="s">
        <v>171</v>
      </c>
      <c r="J11" s="872" t="s">
        <v>140</v>
      </c>
      <c r="K11" s="828" t="s">
        <v>138</v>
      </c>
      <c r="L11" s="872" t="s">
        <v>172</v>
      </c>
      <c r="M11" s="841" t="s">
        <v>142</v>
      </c>
      <c r="N11" s="890">
        <v>2</v>
      </c>
      <c r="O11" s="827">
        <v>1</v>
      </c>
      <c r="P11" s="827">
        <v>1</v>
      </c>
      <c r="Q11" s="827">
        <v>0</v>
      </c>
      <c r="R11" s="827">
        <v>0</v>
      </c>
      <c r="S11" s="827">
        <v>1</v>
      </c>
      <c r="T11" s="827">
        <v>1</v>
      </c>
      <c r="U11" s="827">
        <v>0</v>
      </c>
      <c r="V11" s="827">
        <v>0</v>
      </c>
      <c r="W11" s="827">
        <v>1</v>
      </c>
      <c r="X11" s="827">
        <v>1</v>
      </c>
      <c r="Y11" s="827">
        <v>1</v>
      </c>
      <c r="Z11" s="827">
        <v>1</v>
      </c>
      <c r="AA11" s="827">
        <v>1</v>
      </c>
      <c r="AB11" s="827">
        <v>1</v>
      </c>
      <c r="AC11" s="827">
        <v>1</v>
      </c>
      <c r="AD11" s="827">
        <v>0</v>
      </c>
      <c r="AE11" s="827">
        <v>1</v>
      </c>
      <c r="AF11" s="827">
        <v>1</v>
      </c>
      <c r="AG11" s="827">
        <v>0</v>
      </c>
      <c r="AH11" s="827">
        <f>SUM(O11:AG11)</f>
        <v>13</v>
      </c>
      <c r="AI11" s="827" t="str">
        <f>IF($AH11&lt;6,"3. Moderado",IF($AH11&lt;12,"4. Mayor",IF($AH11&gt;11,"5. Catastrófico")))</f>
        <v>5. Catastrófico</v>
      </c>
      <c r="AJ11" s="827">
        <v>5</v>
      </c>
      <c r="AK11" s="822"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925" t="s">
        <v>173</v>
      </c>
      <c r="AM11" s="829" t="s">
        <v>144</v>
      </c>
      <c r="AN11" s="829">
        <v>15</v>
      </c>
      <c r="AO11" s="829">
        <v>15</v>
      </c>
      <c r="AP11" s="829">
        <v>15</v>
      </c>
      <c r="AQ11" s="829">
        <v>15</v>
      </c>
      <c r="AR11" s="829">
        <v>15</v>
      </c>
      <c r="AS11" s="829">
        <v>15</v>
      </c>
      <c r="AT11" s="829">
        <v>10</v>
      </c>
      <c r="AU11" s="829">
        <v>100</v>
      </c>
      <c r="AV11" s="829" t="s">
        <v>145</v>
      </c>
      <c r="AW11" s="829" t="s">
        <v>145</v>
      </c>
      <c r="AX11" s="829">
        <v>100</v>
      </c>
      <c r="AY11" s="867">
        <f>AVERAGE(AX11:AX12)</f>
        <v>100</v>
      </c>
      <c r="AZ11" s="894" t="s">
        <v>145</v>
      </c>
      <c r="BA11" s="829" t="s">
        <v>146</v>
      </c>
      <c r="BB11" s="829" t="s">
        <v>147</v>
      </c>
      <c r="BC11" s="829" t="s">
        <v>148</v>
      </c>
      <c r="BD11" s="829">
        <v>1</v>
      </c>
      <c r="BE11" s="829" t="s">
        <v>149</v>
      </c>
      <c r="BF11" s="829">
        <v>5</v>
      </c>
      <c r="BG11" s="822"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823" t="s">
        <v>174</v>
      </c>
      <c r="BI11" s="823" t="s">
        <v>151</v>
      </c>
      <c r="BJ11" s="409" t="s">
        <v>162</v>
      </c>
      <c r="BK11" s="409" t="s">
        <v>153</v>
      </c>
      <c r="BL11" s="454" t="s">
        <v>175</v>
      </c>
      <c r="BM11" s="411" t="s">
        <v>176</v>
      </c>
      <c r="BN11" s="482" t="s">
        <v>177</v>
      </c>
      <c r="BO11" s="430" t="s">
        <v>178</v>
      </c>
      <c r="BP11" s="477" t="s">
        <v>158</v>
      </c>
      <c r="BQ11" s="454" t="s">
        <v>179</v>
      </c>
      <c r="BR11" s="503" t="s">
        <v>176</v>
      </c>
      <c r="BS11" s="445" t="s">
        <v>180</v>
      </c>
      <c r="BT11" s="647" t="s">
        <v>1210</v>
      </c>
      <c r="BU11" s="591" t="s">
        <v>1209</v>
      </c>
    </row>
    <row r="12" spans="1:73" s="406" customFormat="1" ht="102.75" customHeight="1" x14ac:dyDescent="0.25">
      <c r="A12" s="902"/>
      <c r="B12" s="872"/>
      <c r="C12" s="498" t="s">
        <v>181</v>
      </c>
      <c r="D12" s="498" t="s">
        <v>135</v>
      </c>
      <c r="E12" s="498" t="s">
        <v>20</v>
      </c>
      <c r="F12" s="498" t="s">
        <v>137</v>
      </c>
      <c r="G12" s="498" t="s">
        <v>138</v>
      </c>
      <c r="H12" s="887"/>
      <c r="I12" s="872"/>
      <c r="J12" s="872"/>
      <c r="K12" s="828"/>
      <c r="L12" s="872"/>
      <c r="M12" s="869"/>
      <c r="N12" s="890"/>
      <c r="O12" s="827"/>
      <c r="P12" s="827"/>
      <c r="Q12" s="827"/>
      <c r="R12" s="827"/>
      <c r="S12" s="827"/>
      <c r="T12" s="827"/>
      <c r="U12" s="827"/>
      <c r="V12" s="827"/>
      <c r="W12" s="827"/>
      <c r="X12" s="827"/>
      <c r="Y12" s="827"/>
      <c r="Z12" s="827"/>
      <c r="AA12" s="827"/>
      <c r="AB12" s="827"/>
      <c r="AC12" s="827"/>
      <c r="AD12" s="827"/>
      <c r="AE12" s="827"/>
      <c r="AF12" s="827"/>
      <c r="AG12" s="827"/>
      <c r="AH12" s="827"/>
      <c r="AI12" s="827"/>
      <c r="AJ12" s="827"/>
      <c r="AK12" s="822"/>
      <c r="AL12" s="926"/>
      <c r="AM12" s="829"/>
      <c r="AN12" s="829">
        <v>15</v>
      </c>
      <c r="AO12" s="829">
        <v>15</v>
      </c>
      <c r="AP12" s="829">
        <v>15</v>
      </c>
      <c r="AQ12" s="829">
        <v>15</v>
      </c>
      <c r="AR12" s="829">
        <v>15</v>
      </c>
      <c r="AS12" s="829">
        <v>15</v>
      </c>
      <c r="AT12" s="829">
        <v>10</v>
      </c>
      <c r="AU12" s="829">
        <v>100</v>
      </c>
      <c r="AV12" s="829" t="s">
        <v>145</v>
      </c>
      <c r="AW12" s="829" t="s">
        <v>145</v>
      </c>
      <c r="AX12" s="829">
        <v>100</v>
      </c>
      <c r="AY12" s="867"/>
      <c r="AZ12" s="894"/>
      <c r="BA12" s="829"/>
      <c r="BB12" s="829"/>
      <c r="BC12" s="829"/>
      <c r="BD12" s="829"/>
      <c r="BE12" s="829"/>
      <c r="BF12" s="829"/>
      <c r="BG12" s="822"/>
      <c r="BH12" s="823"/>
      <c r="BI12" s="823"/>
      <c r="BJ12" s="409" t="s">
        <v>182</v>
      </c>
      <c r="BK12" s="409" t="s">
        <v>153</v>
      </c>
      <c r="BL12" s="454" t="s">
        <v>183</v>
      </c>
      <c r="BM12" s="411" t="s">
        <v>184</v>
      </c>
      <c r="BN12" s="482" t="s">
        <v>185</v>
      </c>
      <c r="BO12" s="430" t="s">
        <v>186</v>
      </c>
      <c r="BP12" s="477" t="s">
        <v>158</v>
      </c>
      <c r="BQ12" s="454" t="s">
        <v>187</v>
      </c>
      <c r="BR12" s="503" t="s">
        <v>188</v>
      </c>
      <c r="BS12" s="445" t="s">
        <v>138</v>
      </c>
      <c r="BT12" s="647" t="s">
        <v>1211</v>
      </c>
      <c r="BU12" s="601" t="s">
        <v>1209</v>
      </c>
    </row>
    <row r="13" spans="1:73" s="406" customFormat="1" ht="81.75" customHeight="1" x14ac:dyDescent="0.25">
      <c r="A13" s="891" t="s">
        <v>18</v>
      </c>
      <c r="B13" s="872" t="s">
        <v>189</v>
      </c>
      <c r="C13" s="410" t="s">
        <v>190</v>
      </c>
      <c r="D13" s="498" t="s">
        <v>135</v>
      </c>
      <c r="E13" s="498" t="s">
        <v>19</v>
      </c>
      <c r="F13" s="498" t="s">
        <v>137</v>
      </c>
      <c r="G13" s="863" t="s">
        <v>191</v>
      </c>
      <c r="H13" s="887" t="s">
        <v>100</v>
      </c>
      <c r="I13" s="892" t="s">
        <v>192</v>
      </c>
      <c r="J13" s="872" t="s">
        <v>140</v>
      </c>
      <c r="K13" s="893" t="s">
        <v>138</v>
      </c>
      <c r="L13" s="872" t="s">
        <v>193</v>
      </c>
      <c r="M13" s="890" t="s">
        <v>142</v>
      </c>
      <c r="N13" s="890">
        <v>2</v>
      </c>
      <c r="O13" s="827">
        <v>1</v>
      </c>
      <c r="P13" s="827">
        <v>1</v>
      </c>
      <c r="Q13" s="827">
        <v>1</v>
      </c>
      <c r="R13" s="827">
        <v>0</v>
      </c>
      <c r="S13" s="827">
        <v>1</v>
      </c>
      <c r="T13" s="827">
        <v>1</v>
      </c>
      <c r="U13" s="827">
        <v>1</v>
      </c>
      <c r="V13" s="827">
        <v>0</v>
      </c>
      <c r="W13" s="827">
        <v>1</v>
      </c>
      <c r="X13" s="827">
        <v>1</v>
      </c>
      <c r="Y13" s="827">
        <v>1</v>
      </c>
      <c r="Z13" s="827">
        <v>1</v>
      </c>
      <c r="AA13" s="827">
        <v>1</v>
      </c>
      <c r="AB13" s="827">
        <v>1</v>
      </c>
      <c r="AC13" s="827">
        <v>1</v>
      </c>
      <c r="AD13" s="827">
        <v>0</v>
      </c>
      <c r="AE13" s="827">
        <v>1</v>
      </c>
      <c r="AF13" s="827">
        <v>1</v>
      </c>
      <c r="AG13" s="827">
        <v>0</v>
      </c>
      <c r="AH13" s="827">
        <f>SUM(O13:AG13)</f>
        <v>15</v>
      </c>
      <c r="AI13" s="827" t="str">
        <f>IF($AH13&lt;6,"3. Moderado",IF($AH13&lt;12,"4. Mayor",IF($AH13&gt;11,"5. Catastrófico")))</f>
        <v>5. Catastrófico</v>
      </c>
      <c r="AJ13" s="828">
        <v>5</v>
      </c>
      <c r="AK13" s="822"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411" t="s">
        <v>194</v>
      </c>
      <c r="AM13" s="480" t="s">
        <v>144</v>
      </c>
      <c r="AN13" s="507">
        <v>15</v>
      </c>
      <c r="AO13" s="507">
        <v>15</v>
      </c>
      <c r="AP13" s="507">
        <v>15</v>
      </c>
      <c r="AQ13" s="507">
        <v>15</v>
      </c>
      <c r="AR13" s="507">
        <v>15</v>
      </c>
      <c r="AS13" s="507">
        <v>15</v>
      </c>
      <c r="AT13" s="507">
        <v>10</v>
      </c>
      <c r="AU13" s="502">
        <f t="shared" ref="AU13:AU30" si="0">SUM(AN13:AT13)</f>
        <v>100</v>
      </c>
      <c r="AV13" s="502" t="s">
        <v>145</v>
      </c>
      <c r="AW13" s="502" t="s">
        <v>145</v>
      </c>
      <c r="AX13" s="502">
        <v>100</v>
      </c>
      <c r="AY13" s="894">
        <f>AVERAGE(AX13:AX15)</f>
        <v>100</v>
      </c>
      <c r="AZ13" s="894" t="s">
        <v>145</v>
      </c>
      <c r="BA13" s="829" t="s">
        <v>146</v>
      </c>
      <c r="BB13" s="829" t="s">
        <v>147</v>
      </c>
      <c r="BC13" s="829" t="s">
        <v>148</v>
      </c>
      <c r="BD13" s="829">
        <v>1</v>
      </c>
      <c r="BE13" s="829" t="s">
        <v>149</v>
      </c>
      <c r="BF13" s="829">
        <v>5</v>
      </c>
      <c r="BG13" s="822"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823" t="s">
        <v>195</v>
      </c>
      <c r="BI13" s="823" t="s">
        <v>151</v>
      </c>
      <c r="BJ13" s="408" t="s">
        <v>196</v>
      </c>
      <c r="BK13" s="409" t="s">
        <v>153</v>
      </c>
      <c r="BL13" s="490" t="s">
        <v>197</v>
      </c>
      <c r="BM13" s="503" t="s">
        <v>198</v>
      </c>
      <c r="BN13" s="503" t="s">
        <v>199</v>
      </c>
      <c r="BO13" s="431" t="s">
        <v>200</v>
      </c>
      <c r="BP13" s="477" t="s">
        <v>158</v>
      </c>
      <c r="BQ13" s="490" t="s">
        <v>201</v>
      </c>
      <c r="BR13" s="503" t="s">
        <v>198</v>
      </c>
      <c r="BS13" s="446" t="s">
        <v>202</v>
      </c>
      <c r="BT13" s="647" t="s">
        <v>1212</v>
      </c>
      <c r="BU13" s="593" t="s">
        <v>1206</v>
      </c>
    </row>
    <row r="14" spans="1:73" s="406" customFormat="1" ht="87.75" customHeight="1" x14ac:dyDescent="0.25">
      <c r="A14" s="891"/>
      <c r="B14" s="872"/>
      <c r="C14" s="490" t="s">
        <v>203</v>
      </c>
      <c r="D14" s="498" t="s">
        <v>135</v>
      </c>
      <c r="E14" s="498" t="s">
        <v>19</v>
      </c>
      <c r="F14" s="498" t="s">
        <v>137</v>
      </c>
      <c r="G14" s="863"/>
      <c r="H14" s="887"/>
      <c r="I14" s="892"/>
      <c r="J14" s="872"/>
      <c r="K14" s="893"/>
      <c r="L14" s="872"/>
      <c r="M14" s="890"/>
      <c r="N14" s="890"/>
      <c r="O14" s="827"/>
      <c r="P14" s="827"/>
      <c r="Q14" s="827"/>
      <c r="R14" s="827"/>
      <c r="S14" s="827"/>
      <c r="T14" s="827"/>
      <c r="U14" s="827"/>
      <c r="V14" s="827"/>
      <c r="W14" s="827"/>
      <c r="X14" s="827"/>
      <c r="Y14" s="827"/>
      <c r="Z14" s="827"/>
      <c r="AA14" s="827"/>
      <c r="AB14" s="827"/>
      <c r="AC14" s="827"/>
      <c r="AD14" s="827"/>
      <c r="AE14" s="827"/>
      <c r="AF14" s="827"/>
      <c r="AG14" s="827"/>
      <c r="AH14" s="827"/>
      <c r="AI14" s="827"/>
      <c r="AJ14" s="828"/>
      <c r="AK14" s="822"/>
      <c r="AL14" s="411" t="s">
        <v>204</v>
      </c>
      <c r="AM14" s="480" t="s">
        <v>144</v>
      </c>
      <c r="AN14" s="507">
        <v>15</v>
      </c>
      <c r="AO14" s="507">
        <v>15</v>
      </c>
      <c r="AP14" s="507">
        <v>15</v>
      </c>
      <c r="AQ14" s="507">
        <v>15</v>
      </c>
      <c r="AR14" s="507">
        <v>15</v>
      </c>
      <c r="AS14" s="507">
        <v>15</v>
      </c>
      <c r="AT14" s="507">
        <v>10</v>
      </c>
      <c r="AU14" s="502">
        <f t="shared" ref="AU14" si="1">SUM(AN14:AT14)</f>
        <v>100</v>
      </c>
      <c r="AV14" s="502" t="s">
        <v>145</v>
      </c>
      <c r="AW14" s="502" t="s">
        <v>145</v>
      </c>
      <c r="AX14" s="502">
        <v>100</v>
      </c>
      <c r="AY14" s="894"/>
      <c r="AZ14" s="894"/>
      <c r="BA14" s="829"/>
      <c r="BB14" s="829"/>
      <c r="BC14" s="829"/>
      <c r="BD14" s="829"/>
      <c r="BE14" s="829"/>
      <c r="BF14" s="829"/>
      <c r="BG14" s="822"/>
      <c r="BH14" s="823"/>
      <c r="BI14" s="823"/>
      <c r="BJ14" s="408" t="s">
        <v>196</v>
      </c>
      <c r="BK14" s="409" t="s">
        <v>153</v>
      </c>
      <c r="BL14" s="490" t="s">
        <v>205</v>
      </c>
      <c r="BM14" s="503" t="s">
        <v>198</v>
      </c>
      <c r="BN14" s="503" t="s">
        <v>206</v>
      </c>
      <c r="BO14" s="432" t="s">
        <v>207</v>
      </c>
      <c r="BP14" s="477" t="s">
        <v>158</v>
      </c>
      <c r="BQ14" s="490" t="s">
        <v>208</v>
      </c>
      <c r="BR14" s="503" t="s">
        <v>198</v>
      </c>
      <c r="BS14" s="455" t="s">
        <v>209</v>
      </c>
      <c r="BT14" s="647" t="s">
        <v>1213</v>
      </c>
      <c r="BU14" s="602" t="s">
        <v>1214</v>
      </c>
    </row>
    <row r="15" spans="1:73" s="406" customFormat="1" ht="195" x14ac:dyDescent="0.25">
      <c r="A15" s="891"/>
      <c r="B15" s="872"/>
      <c r="C15" s="498" t="s">
        <v>210</v>
      </c>
      <c r="D15" s="498" t="s">
        <v>135</v>
      </c>
      <c r="E15" s="498" t="s">
        <v>19</v>
      </c>
      <c r="F15" s="498" t="s">
        <v>137</v>
      </c>
      <c r="G15" s="863"/>
      <c r="H15" s="887"/>
      <c r="I15" s="892"/>
      <c r="J15" s="872"/>
      <c r="K15" s="893"/>
      <c r="L15" s="872"/>
      <c r="M15" s="890"/>
      <c r="N15" s="890"/>
      <c r="O15" s="827"/>
      <c r="P15" s="827"/>
      <c r="Q15" s="827"/>
      <c r="R15" s="827"/>
      <c r="S15" s="827"/>
      <c r="T15" s="827"/>
      <c r="U15" s="827"/>
      <c r="V15" s="827"/>
      <c r="W15" s="827"/>
      <c r="X15" s="827"/>
      <c r="Y15" s="827"/>
      <c r="Z15" s="827"/>
      <c r="AA15" s="827"/>
      <c r="AB15" s="827"/>
      <c r="AC15" s="827"/>
      <c r="AD15" s="827"/>
      <c r="AE15" s="827"/>
      <c r="AF15" s="827"/>
      <c r="AG15" s="827"/>
      <c r="AH15" s="827"/>
      <c r="AI15" s="827"/>
      <c r="AJ15" s="828"/>
      <c r="AK15" s="822"/>
      <c r="AL15" s="424" t="s">
        <v>211</v>
      </c>
      <c r="AM15" s="480" t="s">
        <v>144</v>
      </c>
      <c r="AN15" s="507">
        <v>15</v>
      </c>
      <c r="AO15" s="507">
        <v>15</v>
      </c>
      <c r="AP15" s="507">
        <v>15</v>
      </c>
      <c r="AQ15" s="507">
        <v>15</v>
      </c>
      <c r="AR15" s="507">
        <v>15</v>
      </c>
      <c r="AS15" s="507">
        <v>15</v>
      </c>
      <c r="AT15" s="507">
        <v>10</v>
      </c>
      <c r="AU15" s="502">
        <f t="shared" si="0"/>
        <v>100</v>
      </c>
      <c r="AV15" s="502" t="s">
        <v>145</v>
      </c>
      <c r="AW15" s="502" t="s">
        <v>145</v>
      </c>
      <c r="AX15" s="502">
        <v>100</v>
      </c>
      <c r="AY15" s="894"/>
      <c r="AZ15" s="894"/>
      <c r="BA15" s="829"/>
      <c r="BB15" s="829"/>
      <c r="BC15" s="829"/>
      <c r="BD15" s="829"/>
      <c r="BE15" s="829"/>
      <c r="BF15" s="829"/>
      <c r="BG15" s="822"/>
      <c r="BH15" s="823"/>
      <c r="BI15" s="823"/>
      <c r="BJ15" s="408" t="s">
        <v>196</v>
      </c>
      <c r="BK15" s="409" t="s">
        <v>153</v>
      </c>
      <c r="BL15" s="503" t="s">
        <v>212</v>
      </c>
      <c r="BM15" s="503" t="s">
        <v>198</v>
      </c>
      <c r="BN15" s="503" t="s">
        <v>213</v>
      </c>
      <c r="BO15" s="431" t="s">
        <v>214</v>
      </c>
      <c r="BP15" s="478" t="s">
        <v>158</v>
      </c>
      <c r="BQ15" s="503" t="s">
        <v>215</v>
      </c>
      <c r="BR15" s="503" t="s">
        <v>198</v>
      </c>
      <c r="BS15" s="446" t="s">
        <v>216</v>
      </c>
      <c r="BT15" s="685" t="s">
        <v>1235</v>
      </c>
      <c r="BU15" s="602" t="s">
        <v>1206</v>
      </c>
    </row>
    <row r="16" spans="1:73" s="141" customFormat="1" ht="150" x14ac:dyDescent="0.25">
      <c r="A16" s="931" t="s">
        <v>18</v>
      </c>
      <c r="B16" s="932" t="s">
        <v>217</v>
      </c>
      <c r="C16" s="492" t="s">
        <v>218</v>
      </c>
      <c r="D16" s="490" t="s">
        <v>135</v>
      </c>
      <c r="E16" s="490" t="s">
        <v>19</v>
      </c>
      <c r="F16" s="490" t="s">
        <v>137</v>
      </c>
      <c r="G16" s="892" t="s">
        <v>219</v>
      </c>
      <c r="H16" s="933" t="s">
        <v>220</v>
      </c>
      <c r="I16" s="865" t="s">
        <v>221</v>
      </c>
      <c r="J16" s="830" t="s">
        <v>140</v>
      </c>
      <c r="K16" s="830" t="s">
        <v>219</v>
      </c>
      <c r="L16" s="824" t="s">
        <v>222</v>
      </c>
      <c r="M16" s="832" t="s">
        <v>142</v>
      </c>
      <c r="N16" s="832">
        <v>2</v>
      </c>
      <c r="O16" s="832">
        <v>1</v>
      </c>
      <c r="P16" s="832">
        <v>0</v>
      </c>
      <c r="Q16" s="832">
        <v>0</v>
      </c>
      <c r="R16" s="832">
        <v>0</v>
      </c>
      <c r="S16" s="832">
        <v>1</v>
      </c>
      <c r="T16" s="832">
        <v>1</v>
      </c>
      <c r="U16" s="832">
        <v>1</v>
      </c>
      <c r="V16" s="832">
        <v>0</v>
      </c>
      <c r="W16" s="832">
        <v>0</v>
      </c>
      <c r="X16" s="832">
        <v>1</v>
      </c>
      <c r="Y16" s="832">
        <v>1</v>
      </c>
      <c r="Z16" s="832">
        <v>1</v>
      </c>
      <c r="AA16" s="832">
        <v>1</v>
      </c>
      <c r="AB16" s="832">
        <v>1</v>
      </c>
      <c r="AC16" s="832">
        <v>0</v>
      </c>
      <c r="AD16" s="832">
        <v>0</v>
      </c>
      <c r="AE16" s="832">
        <v>0</v>
      </c>
      <c r="AF16" s="832">
        <v>0</v>
      </c>
      <c r="AG16" s="832">
        <v>0</v>
      </c>
      <c r="AH16" s="832">
        <f>SUM(O16:AG16)</f>
        <v>9</v>
      </c>
      <c r="AI16" s="952" t="s">
        <v>223</v>
      </c>
      <c r="AJ16" s="952">
        <v>4</v>
      </c>
      <c r="AK16" s="964"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Alto</v>
      </c>
      <c r="AL16" s="504" t="s">
        <v>224</v>
      </c>
      <c r="AM16" s="507" t="s">
        <v>144</v>
      </c>
      <c r="AN16" s="507">
        <v>15</v>
      </c>
      <c r="AO16" s="507">
        <v>15</v>
      </c>
      <c r="AP16" s="507">
        <v>15</v>
      </c>
      <c r="AQ16" s="507">
        <v>15</v>
      </c>
      <c r="AR16" s="507">
        <v>15</v>
      </c>
      <c r="AS16" s="507">
        <v>15</v>
      </c>
      <c r="AT16" s="507">
        <v>10</v>
      </c>
      <c r="AU16" s="497">
        <f>SUM(AN16:AT16)</f>
        <v>100</v>
      </c>
      <c r="AV16" s="507" t="s">
        <v>145</v>
      </c>
      <c r="AW16" s="507" t="s">
        <v>145</v>
      </c>
      <c r="AX16" s="507">
        <v>100</v>
      </c>
      <c r="AY16" s="830">
        <v>98</v>
      </c>
      <c r="AZ16" s="830" t="s">
        <v>145</v>
      </c>
      <c r="BA16" s="830" t="s">
        <v>146</v>
      </c>
      <c r="BB16" s="824" t="s">
        <v>147</v>
      </c>
      <c r="BC16" s="830" t="s">
        <v>148</v>
      </c>
      <c r="BD16" s="830">
        <v>1</v>
      </c>
      <c r="BE16" s="829" t="s">
        <v>225</v>
      </c>
      <c r="BF16" s="829">
        <v>4</v>
      </c>
      <c r="BG16" s="826" t="s">
        <v>226</v>
      </c>
      <c r="BH16" s="824" t="s">
        <v>174</v>
      </c>
      <c r="BI16" s="824" t="s">
        <v>151</v>
      </c>
      <c r="BJ16" s="408" t="s">
        <v>196</v>
      </c>
      <c r="BK16" s="409" t="s">
        <v>153</v>
      </c>
      <c r="BL16" s="503" t="s">
        <v>227</v>
      </c>
      <c r="BM16" s="503" t="s">
        <v>228</v>
      </c>
      <c r="BN16" s="503" t="s">
        <v>229</v>
      </c>
      <c r="BO16" s="433" t="s">
        <v>230</v>
      </c>
      <c r="BP16" s="882" t="s">
        <v>158</v>
      </c>
      <c r="BQ16" s="503" t="s">
        <v>231</v>
      </c>
      <c r="BR16" s="503" t="s">
        <v>198</v>
      </c>
      <c r="BS16" s="449" t="s">
        <v>232</v>
      </c>
      <c r="BT16" s="647" t="s">
        <v>1216</v>
      </c>
      <c r="BU16" s="594" t="s">
        <v>1207</v>
      </c>
    </row>
    <row r="17" spans="1:73" s="141" customFormat="1" ht="120" x14ac:dyDescent="0.25">
      <c r="A17" s="931"/>
      <c r="B17" s="932"/>
      <c r="C17" s="492" t="s">
        <v>233</v>
      </c>
      <c r="D17" s="490" t="s">
        <v>135</v>
      </c>
      <c r="E17" s="490" t="s">
        <v>19</v>
      </c>
      <c r="F17" s="490" t="s">
        <v>137</v>
      </c>
      <c r="G17" s="892"/>
      <c r="H17" s="933"/>
      <c r="I17" s="934"/>
      <c r="J17" s="831"/>
      <c r="K17" s="831"/>
      <c r="L17" s="825"/>
      <c r="M17" s="833"/>
      <c r="N17" s="833"/>
      <c r="O17" s="833">
        <v>1</v>
      </c>
      <c r="P17" s="833">
        <v>1</v>
      </c>
      <c r="Q17" s="833">
        <v>0</v>
      </c>
      <c r="R17" s="833">
        <v>0</v>
      </c>
      <c r="S17" s="833">
        <v>1</v>
      </c>
      <c r="T17" s="833">
        <v>1</v>
      </c>
      <c r="U17" s="833">
        <v>1</v>
      </c>
      <c r="V17" s="833">
        <v>0</v>
      </c>
      <c r="W17" s="833">
        <v>1</v>
      </c>
      <c r="X17" s="833">
        <v>1</v>
      </c>
      <c r="Y17" s="833">
        <v>1</v>
      </c>
      <c r="Z17" s="833">
        <v>1</v>
      </c>
      <c r="AA17" s="833">
        <v>1</v>
      </c>
      <c r="AB17" s="833">
        <v>1</v>
      </c>
      <c r="AC17" s="833">
        <v>1</v>
      </c>
      <c r="AD17" s="833">
        <v>0</v>
      </c>
      <c r="AE17" s="833">
        <v>1</v>
      </c>
      <c r="AF17" s="833">
        <v>1</v>
      </c>
      <c r="AG17" s="833">
        <v>0</v>
      </c>
      <c r="AH17" s="833"/>
      <c r="AI17" s="953"/>
      <c r="AJ17" s="953"/>
      <c r="AK17" s="965"/>
      <c r="AL17" s="504" t="s">
        <v>234</v>
      </c>
      <c r="AM17" s="507" t="s">
        <v>235</v>
      </c>
      <c r="AN17" s="507">
        <v>15</v>
      </c>
      <c r="AO17" s="507">
        <v>15</v>
      </c>
      <c r="AP17" s="507">
        <v>15</v>
      </c>
      <c r="AQ17" s="507">
        <v>10</v>
      </c>
      <c r="AR17" s="507">
        <v>15</v>
      </c>
      <c r="AS17" s="507">
        <v>15</v>
      </c>
      <c r="AT17" s="507">
        <v>10</v>
      </c>
      <c r="AU17" s="497">
        <f t="shared" ref="AU17" si="2">SUM(AN17:AT17)</f>
        <v>95</v>
      </c>
      <c r="AV17" s="507" t="s">
        <v>145</v>
      </c>
      <c r="AW17" s="507" t="s">
        <v>145</v>
      </c>
      <c r="AX17" s="507">
        <v>95</v>
      </c>
      <c r="AY17" s="831"/>
      <c r="AZ17" s="831"/>
      <c r="BA17" s="831"/>
      <c r="BB17" s="825"/>
      <c r="BC17" s="831"/>
      <c r="BD17" s="831"/>
      <c r="BE17" s="829"/>
      <c r="BF17" s="829"/>
      <c r="BG17" s="826"/>
      <c r="BH17" s="825"/>
      <c r="BI17" s="825"/>
      <c r="BJ17" s="408" t="s">
        <v>236</v>
      </c>
      <c r="BK17" s="409" t="s">
        <v>153</v>
      </c>
      <c r="BL17" s="503" t="s">
        <v>237</v>
      </c>
      <c r="BM17" s="503" t="s">
        <v>228</v>
      </c>
      <c r="BN17" s="503" t="s">
        <v>238</v>
      </c>
      <c r="BO17" s="433" t="s">
        <v>239</v>
      </c>
      <c r="BP17" s="884"/>
      <c r="BQ17" s="503" t="s">
        <v>240</v>
      </c>
      <c r="BR17" s="503" t="s">
        <v>228</v>
      </c>
      <c r="BS17" s="449" t="s">
        <v>241</v>
      </c>
      <c r="BT17" s="686" t="s">
        <v>1215</v>
      </c>
      <c r="BU17" s="597" t="s">
        <v>1214</v>
      </c>
    </row>
    <row r="18" spans="1:73" s="141" customFormat="1" ht="117" customHeight="1" x14ac:dyDescent="0.25">
      <c r="A18" s="461" t="s">
        <v>242</v>
      </c>
      <c r="B18" s="424" t="s">
        <v>217</v>
      </c>
      <c r="C18" s="492" t="s">
        <v>243</v>
      </c>
      <c r="D18" s="490" t="s">
        <v>135</v>
      </c>
      <c r="E18" s="490" t="s">
        <v>19</v>
      </c>
      <c r="F18" s="490" t="s">
        <v>137</v>
      </c>
      <c r="G18" s="501" t="s">
        <v>219</v>
      </c>
      <c r="H18" s="453"/>
      <c r="I18" s="490" t="s">
        <v>244</v>
      </c>
      <c r="J18" s="507" t="s">
        <v>140</v>
      </c>
      <c r="K18" s="507" t="s">
        <v>219</v>
      </c>
      <c r="L18" s="503" t="s">
        <v>222</v>
      </c>
      <c r="M18" s="488" t="s">
        <v>245</v>
      </c>
      <c r="N18" s="488">
        <v>3</v>
      </c>
      <c r="O18" s="480">
        <v>1</v>
      </c>
      <c r="P18" s="480">
        <v>1</v>
      </c>
      <c r="Q18" s="480">
        <v>0</v>
      </c>
      <c r="R18" s="480">
        <v>0</v>
      </c>
      <c r="S18" s="480">
        <v>1</v>
      </c>
      <c r="T18" s="480">
        <v>1</v>
      </c>
      <c r="U18" s="480">
        <v>1</v>
      </c>
      <c r="V18" s="480">
        <v>0</v>
      </c>
      <c r="W18" s="480">
        <v>1</v>
      </c>
      <c r="X18" s="480">
        <v>1</v>
      </c>
      <c r="Y18" s="480">
        <v>1</v>
      </c>
      <c r="Z18" s="480">
        <v>1</v>
      </c>
      <c r="AA18" s="480">
        <v>1</v>
      </c>
      <c r="AB18" s="480">
        <v>1</v>
      </c>
      <c r="AC18" s="480">
        <v>1</v>
      </c>
      <c r="AD18" s="480">
        <v>0</v>
      </c>
      <c r="AE18" s="480">
        <v>1</v>
      </c>
      <c r="AF18" s="480">
        <v>1</v>
      </c>
      <c r="AG18" s="480">
        <v>0</v>
      </c>
      <c r="AH18" s="480">
        <v>10</v>
      </c>
      <c r="AI18" s="488" t="s">
        <v>223</v>
      </c>
      <c r="AJ18" s="488">
        <v>4</v>
      </c>
      <c r="AK18" s="901"/>
      <c r="AL18" s="504" t="s">
        <v>246</v>
      </c>
      <c r="AM18" s="507" t="s">
        <v>235</v>
      </c>
      <c r="AN18" s="487">
        <v>15</v>
      </c>
      <c r="AO18" s="487">
        <v>15</v>
      </c>
      <c r="AP18" s="603">
        <v>0</v>
      </c>
      <c r="AQ18" s="487">
        <v>10</v>
      </c>
      <c r="AR18" s="487">
        <v>15</v>
      </c>
      <c r="AS18" s="487">
        <v>15</v>
      </c>
      <c r="AT18" s="497">
        <v>10</v>
      </c>
      <c r="AU18" s="497">
        <f t="shared" ref="AU18" si="3">SUM(AN18:AT18)</f>
        <v>80</v>
      </c>
      <c r="AV18" s="497" t="s">
        <v>247</v>
      </c>
      <c r="AW18" s="497" t="s">
        <v>247</v>
      </c>
      <c r="AX18" s="497">
        <v>50</v>
      </c>
      <c r="AY18" s="459">
        <v>80</v>
      </c>
      <c r="AZ18" s="458" t="s">
        <v>248</v>
      </c>
      <c r="BA18" s="457" t="s">
        <v>146</v>
      </c>
      <c r="BB18" s="457" t="s">
        <v>147</v>
      </c>
      <c r="BC18" s="457" t="s">
        <v>142</v>
      </c>
      <c r="BD18" s="457">
        <v>2</v>
      </c>
      <c r="BE18" s="457" t="s">
        <v>225</v>
      </c>
      <c r="BF18" s="457">
        <v>4</v>
      </c>
      <c r="BG18" s="483" t="s">
        <v>226</v>
      </c>
      <c r="BH18" s="456" t="s">
        <v>174</v>
      </c>
      <c r="BI18" s="456" t="s">
        <v>151</v>
      </c>
      <c r="BJ18" s="456" t="s">
        <v>196</v>
      </c>
      <c r="BK18" s="456" t="s">
        <v>153</v>
      </c>
      <c r="BL18" s="504" t="s">
        <v>249</v>
      </c>
      <c r="BM18" s="503" t="s">
        <v>228</v>
      </c>
      <c r="BN18" s="504" t="s">
        <v>250</v>
      </c>
      <c r="BO18" s="433" t="s">
        <v>251</v>
      </c>
      <c r="BP18" s="460" t="s">
        <v>158</v>
      </c>
      <c r="BQ18" s="504" t="s">
        <v>252</v>
      </c>
      <c r="BR18" s="503" t="s">
        <v>228</v>
      </c>
      <c r="BS18" s="449" t="s">
        <v>253</v>
      </c>
      <c r="BT18" s="685" t="s">
        <v>1217</v>
      </c>
      <c r="BU18" s="595" t="s">
        <v>1205</v>
      </c>
    </row>
    <row r="19" spans="1:73" s="406" customFormat="1" ht="106.9" customHeight="1" x14ac:dyDescent="0.25">
      <c r="A19" s="885" t="s">
        <v>254</v>
      </c>
      <c r="B19" s="872" t="s">
        <v>255</v>
      </c>
      <c r="C19" s="498" t="s">
        <v>256</v>
      </c>
      <c r="D19" s="498" t="s">
        <v>135</v>
      </c>
      <c r="E19" s="498" t="s">
        <v>19</v>
      </c>
      <c r="F19" s="498" t="s">
        <v>137</v>
      </c>
      <c r="G19" s="498" t="s">
        <v>138</v>
      </c>
      <c r="H19" s="887" t="s">
        <v>257</v>
      </c>
      <c r="I19" s="866" t="s">
        <v>258</v>
      </c>
      <c r="J19" s="872" t="s">
        <v>140</v>
      </c>
      <c r="K19" s="828" t="s">
        <v>138</v>
      </c>
      <c r="L19" s="888" t="s">
        <v>259</v>
      </c>
      <c r="M19" s="890" t="s">
        <v>245</v>
      </c>
      <c r="N19" s="890">
        <v>3</v>
      </c>
      <c r="O19" s="890">
        <v>0</v>
      </c>
      <c r="P19" s="890">
        <v>0</v>
      </c>
      <c r="Q19" s="890">
        <v>0</v>
      </c>
      <c r="R19" s="890">
        <v>0</v>
      </c>
      <c r="S19" s="890">
        <v>1</v>
      </c>
      <c r="T19" s="890">
        <v>1</v>
      </c>
      <c r="U19" s="890">
        <v>0</v>
      </c>
      <c r="V19" s="890">
        <v>0</v>
      </c>
      <c r="W19" s="890">
        <v>0</v>
      </c>
      <c r="X19" s="890">
        <v>1</v>
      </c>
      <c r="Y19" s="890">
        <v>1</v>
      </c>
      <c r="Z19" s="890">
        <v>1</v>
      </c>
      <c r="AA19" s="890">
        <v>1</v>
      </c>
      <c r="AB19" s="890">
        <v>1</v>
      </c>
      <c r="AC19" s="890">
        <v>0</v>
      </c>
      <c r="AD19" s="890">
        <v>1</v>
      </c>
      <c r="AE19" s="890">
        <v>0</v>
      </c>
      <c r="AF19" s="890">
        <v>0</v>
      </c>
      <c r="AG19" s="890">
        <v>0</v>
      </c>
      <c r="AH19" s="890">
        <f>SUM(O19:AG19)</f>
        <v>8</v>
      </c>
      <c r="AI19" s="841" t="s">
        <v>260</v>
      </c>
      <c r="AJ19" s="841">
        <v>4</v>
      </c>
      <c r="AK19" s="822" t="s">
        <v>261</v>
      </c>
      <c r="AL19" s="589" t="s">
        <v>262</v>
      </c>
      <c r="AM19" s="407" t="s">
        <v>144</v>
      </c>
      <c r="AN19" s="507">
        <v>15</v>
      </c>
      <c r="AO19" s="507">
        <v>15</v>
      </c>
      <c r="AP19" s="507">
        <v>15</v>
      </c>
      <c r="AQ19" s="507">
        <v>15</v>
      </c>
      <c r="AR19" s="507">
        <v>15</v>
      </c>
      <c r="AS19" s="507">
        <v>15</v>
      </c>
      <c r="AT19" s="507">
        <v>10</v>
      </c>
      <c r="AU19" s="502">
        <f t="shared" si="0"/>
        <v>100</v>
      </c>
      <c r="AV19" s="502" t="s">
        <v>145</v>
      </c>
      <c r="AW19" s="502" t="s">
        <v>145</v>
      </c>
      <c r="AX19" s="502">
        <v>100</v>
      </c>
      <c r="AY19" s="870">
        <f>(+AX19+AX20+AX21)/3</f>
        <v>83.333333333333329</v>
      </c>
      <c r="AZ19" s="830" t="s">
        <v>248</v>
      </c>
      <c r="BA19" s="829" t="s">
        <v>146</v>
      </c>
      <c r="BB19" s="829" t="s">
        <v>147</v>
      </c>
      <c r="BC19" s="829" t="s">
        <v>142</v>
      </c>
      <c r="BD19" s="829">
        <v>2</v>
      </c>
      <c r="BE19" s="840" t="s">
        <v>149</v>
      </c>
      <c r="BF19" s="840">
        <v>5</v>
      </c>
      <c r="BG19" s="822" t="s">
        <v>261</v>
      </c>
      <c r="BH19" s="823" t="s">
        <v>174</v>
      </c>
      <c r="BI19" s="823" t="s">
        <v>151</v>
      </c>
      <c r="BJ19" s="408" t="s">
        <v>263</v>
      </c>
      <c r="BK19" s="409" t="s">
        <v>264</v>
      </c>
      <c r="BL19" s="503" t="s">
        <v>265</v>
      </c>
      <c r="BM19" s="503" t="s">
        <v>266</v>
      </c>
      <c r="BN19" s="503" t="s">
        <v>267</v>
      </c>
      <c r="BO19" s="431" t="s">
        <v>268</v>
      </c>
      <c r="BP19" s="828" t="s">
        <v>158</v>
      </c>
      <c r="BQ19" s="503" t="s">
        <v>269</v>
      </c>
      <c r="BR19" s="503" t="s">
        <v>266</v>
      </c>
      <c r="BS19" s="446" t="s">
        <v>270</v>
      </c>
      <c r="BT19" s="596" t="s">
        <v>1238</v>
      </c>
      <c r="BU19" s="593" t="s">
        <v>1206</v>
      </c>
    </row>
    <row r="20" spans="1:73" s="406" customFormat="1" ht="129.6" customHeight="1" x14ac:dyDescent="0.25">
      <c r="A20" s="885"/>
      <c r="B20" s="872"/>
      <c r="C20" s="498" t="s">
        <v>271</v>
      </c>
      <c r="D20" s="498" t="s">
        <v>135</v>
      </c>
      <c r="E20" s="498" t="s">
        <v>19</v>
      </c>
      <c r="F20" s="498" t="s">
        <v>137</v>
      </c>
      <c r="G20" s="498" t="s">
        <v>138</v>
      </c>
      <c r="H20" s="887"/>
      <c r="I20" s="866"/>
      <c r="J20" s="872"/>
      <c r="K20" s="828"/>
      <c r="L20" s="888"/>
      <c r="M20" s="890"/>
      <c r="N20" s="890"/>
      <c r="O20" s="890"/>
      <c r="P20" s="890"/>
      <c r="Q20" s="890"/>
      <c r="R20" s="890"/>
      <c r="S20" s="890"/>
      <c r="T20" s="890"/>
      <c r="U20" s="890"/>
      <c r="V20" s="890"/>
      <c r="W20" s="890"/>
      <c r="X20" s="890"/>
      <c r="Y20" s="890"/>
      <c r="Z20" s="890"/>
      <c r="AA20" s="890"/>
      <c r="AB20" s="890"/>
      <c r="AC20" s="890"/>
      <c r="AD20" s="890"/>
      <c r="AE20" s="890"/>
      <c r="AF20" s="890"/>
      <c r="AG20" s="890"/>
      <c r="AH20" s="890"/>
      <c r="AI20" s="858"/>
      <c r="AJ20" s="858"/>
      <c r="AK20" s="822"/>
      <c r="AL20" s="504" t="s">
        <v>272</v>
      </c>
      <c r="AM20" s="407" t="s">
        <v>144</v>
      </c>
      <c r="AN20" s="507">
        <v>15</v>
      </c>
      <c r="AO20" s="507">
        <v>15</v>
      </c>
      <c r="AP20" s="507">
        <v>15</v>
      </c>
      <c r="AQ20" s="507">
        <v>15</v>
      </c>
      <c r="AR20" s="507">
        <v>15</v>
      </c>
      <c r="AS20" s="507">
        <v>15</v>
      </c>
      <c r="AT20" s="507">
        <v>10</v>
      </c>
      <c r="AU20" s="502">
        <f t="shared" si="0"/>
        <v>100</v>
      </c>
      <c r="AV20" s="502" t="s">
        <v>145</v>
      </c>
      <c r="AW20" s="502" t="s">
        <v>145</v>
      </c>
      <c r="AX20" s="502">
        <v>100</v>
      </c>
      <c r="AY20" s="870"/>
      <c r="AZ20" s="831"/>
      <c r="BA20" s="829"/>
      <c r="BB20" s="829"/>
      <c r="BC20" s="829"/>
      <c r="BD20" s="829"/>
      <c r="BE20" s="840"/>
      <c r="BF20" s="840"/>
      <c r="BG20" s="822"/>
      <c r="BH20" s="823"/>
      <c r="BI20" s="823"/>
      <c r="BJ20" s="408" t="s">
        <v>182</v>
      </c>
      <c r="BK20" s="409" t="s">
        <v>153</v>
      </c>
      <c r="BL20" s="490" t="s">
        <v>273</v>
      </c>
      <c r="BM20" s="503" t="s">
        <v>266</v>
      </c>
      <c r="BN20" s="503" t="s">
        <v>274</v>
      </c>
      <c r="BO20" s="431" t="s">
        <v>275</v>
      </c>
      <c r="BP20" s="828"/>
      <c r="BQ20" s="490" t="s">
        <v>276</v>
      </c>
      <c r="BR20" s="503" t="s">
        <v>266</v>
      </c>
      <c r="BS20" s="446" t="s">
        <v>138</v>
      </c>
      <c r="BT20" s="596" t="s">
        <v>1236</v>
      </c>
      <c r="BU20" s="593" t="s">
        <v>135</v>
      </c>
    </row>
    <row r="21" spans="1:73" s="406" customFormat="1" ht="153.75" customHeight="1" x14ac:dyDescent="0.25">
      <c r="A21" s="886"/>
      <c r="B21" s="859"/>
      <c r="C21" s="503" t="s">
        <v>277</v>
      </c>
      <c r="D21" s="498" t="s">
        <v>135</v>
      </c>
      <c r="E21" s="498" t="s">
        <v>19</v>
      </c>
      <c r="F21" s="498" t="s">
        <v>137</v>
      </c>
      <c r="G21" s="498" t="s">
        <v>138</v>
      </c>
      <c r="H21" s="887"/>
      <c r="I21" s="866"/>
      <c r="J21" s="859"/>
      <c r="K21" s="840"/>
      <c r="L21" s="889"/>
      <c r="M21" s="859"/>
      <c r="N21" s="859"/>
      <c r="O21" s="859"/>
      <c r="P21" s="859"/>
      <c r="Q21" s="859"/>
      <c r="R21" s="859"/>
      <c r="S21" s="859"/>
      <c r="T21" s="859"/>
      <c r="U21" s="859"/>
      <c r="V21" s="859"/>
      <c r="W21" s="859"/>
      <c r="X21" s="859"/>
      <c r="Y21" s="859"/>
      <c r="Z21" s="859"/>
      <c r="AA21" s="859"/>
      <c r="AB21" s="859"/>
      <c r="AC21" s="859"/>
      <c r="AD21" s="859"/>
      <c r="AE21" s="859"/>
      <c r="AF21" s="859"/>
      <c r="AG21" s="859"/>
      <c r="AH21" s="859"/>
      <c r="AI21" s="869"/>
      <c r="AJ21" s="869"/>
      <c r="AK21" s="822"/>
      <c r="AL21" s="504" t="s">
        <v>278</v>
      </c>
      <c r="AM21" s="412" t="s">
        <v>235</v>
      </c>
      <c r="AN21" s="507">
        <v>0</v>
      </c>
      <c r="AO21" s="507">
        <v>15</v>
      </c>
      <c r="AP21" s="507">
        <v>0</v>
      </c>
      <c r="AQ21" s="507">
        <v>10</v>
      </c>
      <c r="AR21" s="507">
        <v>15</v>
      </c>
      <c r="AS21" s="507">
        <v>15</v>
      </c>
      <c r="AT21" s="507">
        <v>10</v>
      </c>
      <c r="AU21" s="502">
        <f t="shared" si="0"/>
        <v>65</v>
      </c>
      <c r="AV21" s="502" t="s">
        <v>247</v>
      </c>
      <c r="AW21" s="502" t="s">
        <v>247</v>
      </c>
      <c r="AX21" s="502">
        <v>50</v>
      </c>
      <c r="AY21" s="870"/>
      <c r="AZ21" s="871"/>
      <c r="BA21" s="829"/>
      <c r="BB21" s="829"/>
      <c r="BC21" s="829"/>
      <c r="BD21" s="829"/>
      <c r="BE21" s="840"/>
      <c r="BF21" s="840"/>
      <c r="BG21" s="822"/>
      <c r="BH21" s="859"/>
      <c r="BI21" s="823"/>
      <c r="BJ21" s="408" t="s">
        <v>182</v>
      </c>
      <c r="BK21" s="409" t="s">
        <v>153</v>
      </c>
      <c r="BL21" s="490" t="s">
        <v>279</v>
      </c>
      <c r="BM21" s="503" t="s">
        <v>280</v>
      </c>
      <c r="BN21" s="503" t="s">
        <v>281</v>
      </c>
      <c r="BO21" s="431" t="s">
        <v>282</v>
      </c>
      <c r="BP21" s="828"/>
      <c r="BQ21" s="490" t="s">
        <v>276</v>
      </c>
      <c r="BR21" s="503" t="s">
        <v>266</v>
      </c>
      <c r="BS21" s="446" t="s">
        <v>138</v>
      </c>
      <c r="BT21" s="596" t="s">
        <v>1237</v>
      </c>
      <c r="BU21" s="593" t="s">
        <v>135</v>
      </c>
    </row>
    <row r="22" spans="1:73" s="406" customFormat="1" ht="150" x14ac:dyDescent="0.25">
      <c r="A22" s="873" t="s">
        <v>283</v>
      </c>
      <c r="B22" s="872" t="s">
        <v>284</v>
      </c>
      <c r="C22" s="498" t="s">
        <v>285</v>
      </c>
      <c r="D22" s="498" t="s">
        <v>135</v>
      </c>
      <c r="E22" s="498" t="s">
        <v>19</v>
      </c>
      <c r="F22" s="498" t="s">
        <v>137</v>
      </c>
      <c r="G22" s="498" t="s">
        <v>286</v>
      </c>
      <c r="H22" s="876" t="s">
        <v>287</v>
      </c>
      <c r="I22" s="879" t="s">
        <v>288</v>
      </c>
      <c r="J22" s="879" t="s">
        <v>140</v>
      </c>
      <c r="K22" s="882" t="s">
        <v>138</v>
      </c>
      <c r="L22" s="879" t="s">
        <v>289</v>
      </c>
      <c r="M22" s="840" t="s">
        <v>142</v>
      </c>
      <c r="N22" s="840">
        <v>2</v>
      </c>
      <c r="O22" s="840">
        <v>1</v>
      </c>
      <c r="P22" s="840">
        <v>1</v>
      </c>
      <c r="Q22" s="840">
        <v>1</v>
      </c>
      <c r="R22" s="840">
        <v>1</v>
      </c>
      <c r="S22" s="840">
        <v>1</v>
      </c>
      <c r="T22" s="840">
        <v>1</v>
      </c>
      <c r="U22" s="840">
        <v>1</v>
      </c>
      <c r="V22" s="840">
        <v>0</v>
      </c>
      <c r="W22" s="840">
        <v>0</v>
      </c>
      <c r="X22" s="840">
        <v>1</v>
      </c>
      <c r="Y22" s="840">
        <v>1</v>
      </c>
      <c r="Z22" s="840">
        <v>1</v>
      </c>
      <c r="AA22" s="840">
        <v>1</v>
      </c>
      <c r="AB22" s="840">
        <v>1</v>
      </c>
      <c r="AC22" s="840">
        <v>1</v>
      </c>
      <c r="AD22" s="840">
        <v>0</v>
      </c>
      <c r="AE22" s="840">
        <v>1</v>
      </c>
      <c r="AF22" s="840">
        <v>1</v>
      </c>
      <c r="AG22" s="840">
        <v>0</v>
      </c>
      <c r="AH22" s="840">
        <v>15</v>
      </c>
      <c r="AI22" s="827" t="s">
        <v>149</v>
      </c>
      <c r="AJ22" s="828">
        <v>5</v>
      </c>
      <c r="AK22" s="868"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490" t="s">
        <v>290</v>
      </c>
      <c r="AM22" s="407" t="s">
        <v>144</v>
      </c>
      <c r="AN22" s="507">
        <v>15</v>
      </c>
      <c r="AO22" s="507">
        <v>15</v>
      </c>
      <c r="AP22" s="507">
        <v>15</v>
      </c>
      <c r="AQ22" s="507">
        <v>15</v>
      </c>
      <c r="AR22" s="507">
        <v>15</v>
      </c>
      <c r="AS22" s="507">
        <v>15</v>
      </c>
      <c r="AT22" s="507">
        <v>10</v>
      </c>
      <c r="AU22" s="502">
        <f t="shared" si="0"/>
        <v>100</v>
      </c>
      <c r="AV22" s="502" t="s">
        <v>145</v>
      </c>
      <c r="AW22" s="502" t="s">
        <v>145</v>
      </c>
      <c r="AX22" s="502">
        <v>100</v>
      </c>
      <c r="AY22" s="867">
        <f>AVERAGE(AX22:AX24)</f>
        <v>66.666666666666671</v>
      </c>
      <c r="AZ22" s="830" t="s">
        <v>248</v>
      </c>
      <c r="BA22" s="829" t="s">
        <v>146</v>
      </c>
      <c r="BB22" s="829" t="s">
        <v>147</v>
      </c>
      <c r="BC22" s="829" t="s">
        <v>148</v>
      </c>
      <c r="BD22" s="829">
        <v>1</v>
      </c>
      <c r="BE22" s="840" t="s">
        <v>149</v>
      </c>
      <c r="BF22" s="840">
        <v>5</v>
      </c>
      <c r="BG22" s="949" t="s">
        <v>261</v>
      </c>
      <c r="BH22" s="823" t="s">
        <v>174</v>
      </c>
      <c r="BI22" s="823" t="s">
        <v>151</v>
      </c>
      <c r="BJ22" s="408" t="s">
        <v>162</v>
      </c>
      <c r="BK22" s="409" t="s">
        <v>291</v>
      </c>
      <c r="BL22" s="490" t="s">
        <v>292</v>
      </c>
      <c r="BM22" s="411" t="s">
        <v>293</v>
      </c>
      <c r="BN22" s="503" t="s">
        <v>294</v>
      </c>
      <c r="BO22" s="431" t="s">
        <v>295</v>
      </c>
      <c r="BP22" s="882" t="s">
        <v>158</v>
      </c>
      <c r="BQ22" s="490" t="s">
        <v>296</v>
      </c>
      <c r="BR22" s="411" t="s">
        <v>293</v>
      </c>
      <c r="BS22" s="446" t="s">
        <v>138</v>
      </c>
      <c r="BT22" s="687" t="s">
        <v>1239</v>
      </c>
      <c r="BU22" s="605" t="s">
        <v>1214</v>
      </c>
    </row>
    <row r="23" spans="1:73" s="406" customFormat="1" ht="153.75" customHeight="1" x14ac:dyDescent="0.25">
      <c r="A23" s="874"/>
      <c r="B23" s="872"/>
      <c r="C23" s="498" t="s">
        <v>297</v>
      </c>
      <c r="D23" s="498" t="s">
        <v>135</v>
      </c>
      <c r="E23" s="498" t="s">
        <v>298</v>
      </c>
      <c r="F23" s="498" t="s">
        <v>137</v>
      </c>
      <c r="G23" s="498" t="s">
        <v>286</v>
      </c>
      <c r="H23" s="877"/>
      <c r="I23" s="880"/>
      <c r="J23" s="880"/>
      <c r="K23" s="883"/>
      <c r="L23" s="880"/>
      <c r="M23" s="840"/>
      <c r="N23" s="840"/>
      <c r="O23" s="840"/>
      <c r="P23" s="840"/>
      <c r="Q23" s="840"/>
      <c r="R23" s="840"/>
      <c r="S23" s="840"/>
      <c r="T23" s="840"/>
      <c r="U23" s="840"/>
      <c r="V23" s="840"/>
      <c r="W23" s="840"/>
      <c r="X23" s="840"/>
      <c r="Y23" s="840"/>
      <c r="Z23" s="840"/>
      <c r="AA23" s="840"/>
      <c r="AB23" s="840"/>
      <c r="AC23" s="840"/>
      <c r="AD23" s="840"/>
      <c r="AE23" s="840"/>
      <c r="AF23" s="840"/>
      <c r="AG23" s="840"/>
      <c r="AH23" s="840"/>
      <c r="AI23" s="827"/>
      <c r="AJ23" s="828"/>
      <c r="AK23" s="842"/>
      <c r="AL23" s="490" t="s">
        <v>299</v>
      </c>
      <c r="AM23" s="407" t="s">
        <v>144</v>
      </c>
      <c r="AN23" s="507">
        <v>15</v>
      </c>
      <c r="AO23" s="507">
        <v>15</v>
      </c>
      <c r="AP23" s="507">
        <v>0</v>
      </c>
      <c r="AQ23" s="507">
        <v>10</v>
      </c>
      <c r="AR23" s="507">
        <v>15</v>
      </c>
      <c r="AS23" s="507">
        <v>0</v>
      </c>
      <c r="AT23" s="507">
        <v>10</v>
      </c>
      <c r="AU23" s="502">
        <f t="shared" si="0"/>
        <v>65</v>
      </c>
      <c r="AV23" s="502" t="s">
        <v>247</v>
      </c>
      <c r="AW23" s="502" t="s">
        <v>247</v>
      </c>
      <c r="AX23" s="413">
        <v>50</v>
      </c>
      <c r="AY23" s="867"/>
      <c r="AZ23" s="831"/>
      <c r="BA23" s="829"/>
      <c r="BB23" s="829"/>
      <c r="BC23" s="829"/>
      <c r="BD23" s="829"/>
      <c r="BE23" s="840"/>
      <c r="BF23" s="840"/>
      <c r="BG23" s="950"/>
      <c r="BH23" s="823"/>
      <c r="BI23" s="823"/>
      <c r="BJ23" s="408" t="s">
        <v>162</v>
      </c>
      <c r="BK23" s="409" t="s">
        <v>236</v>
      </c>
      <c r="BL23" s="490" t="s">
        <v>300</v>
      </c>
      <c r="BM23" s="411" t="s">
        <v>293</v>
      </c>
      <c r="BN23" s="503" t="s">
        <v>301</v>
      </c>
      <c r="BO23" s="431" t="s">
        <v>302</v>
      </c>
      <c r="BP23" s="883"/>
      <c r="BQ23" s="490" t="s">
        <v>303</v>
      </c>
      <c r="BR23" s="411" t="s">
        <v>293</v>
      </c>
      <c r="BS23" s="446" t="s">
        <v>304</v>
      </c>
      <c r="BT23" s="596" t="s">
        <v>1240</v>
      </c>
      <c r="BU23" s="593" t="s">
        <v>1206</v>
      </c>
    </row>
    <row r="24" spans="1:73" s="406" customFormat="1" ht="223.15" customHeight="1" x14ac:dyDescent="0.25">
      <c r="A24" s="875"/>
      <c r="B24" s="872"/>
      <c r="C24" s="592" t="s">
        <v>305</v>
      </c>
      <c r="D24" s="498" t="s">
        <v>135</v>
      </c>
      <c r="E24" s="498" t="s">
        <v>19</v>
      </c>
      <c r="F24" s="498" t="s">
        <v>137</v>
      </c>
      <c r="G24" s="498" t="s">
        <v>286</v>
      </c>
      <c r="H24" s="878"/>
      <c r="I24" s="881"/>
      <c r="J24" s="881"/>
      <c r="K24" s="884"/>
      <c r="L24" s="881"/>
      <c r="M24" s="840"/>
      <c r="N24" s="840"/>
      <c r="O24" s="840"/>
      <c r="P24" s="840">
        <v>1</v>
      </c>
      <c r="Q24" s="840"/>
      <c r="R24" s="840"/>
      <c r="S24" s="840"/>
      <c r="T24" s="840"/>
      <c r="U24" s="840"/>
      <c r="V24" s="840"/>
      <c r="W24" s="840"/>
      <c r="X24" s="840"/>
      <c r="Y24" s="840"/>
      <c r="Z24" s="840"/>
      <c r="AA24" s="840"/>
      <c r="AB24" s="840"/>
      <c r="AC24" s="840"/>
      <c r="AD24" s="840"/>
      <c r="AE24" s="840"/>
      <c r="AF24" s="840"/>
      <c r="AG24" s="840"/>
      <c r="AH24" s="840"/>
      <c r="AI24" s="827"/>
      <c r="AJ24" s="828"/>
      <c r="AK24" s="842"/>
      <c r="AL24" s="490" t="s">
        <v>306</v>
      </c>
      <c r="AM24" s="407" t="s">
        <v>235</v>
      </c>
      <c r="AN24" s="507">
        <v>15</v>
      </c>
      <c r="AO24" s="507">
        <v>15</v>
      </c>
      <c r="AP24" s="507">
        <v>15</v>
      </c>
      <c r="AQ24" s="414">
        <v>10</v>
      </c>
      <c r="AR24" s="507">
        <v>15</v>
      </c>
      <c r="AS24" s="414">
        <v>0</v>
      </c>
      <c r="AT24" s="507">
        <v>10</v>
      </c>
      <c r="AU24" s="502">
        <f t="shared" si="0"/>
        <v>80</v>
      </c>
      <c r="AV24" s="413" t="s">
        <v>247</v>
      </c>
      <c r="AW24" s="413" t="s">
        <v>247</v>
      </c>
      <c r="AX24" s="502">
        <v>50</v>
      </c>
      <c r="AY24" s="867"/>
      <c r="AZ24" s="831"/>
      <c r="BA24" s="829"/>
      <c r="BB24" s="829"/>
      <c r="BC24" s="829"/>
      <c r="BD24" s="829"/>
      <c r="BE24" s="840"/>
      <c r="BF24" s="840"/>
      <c r="BG24" s="951"/>
      <c r="BH24" s="823"/>
      <c r="BI24" s="823"/>
      <c r="BJ24" s="408" t="s">
        <v>196</v>
      </c>
      <c r="BK24" s="409" t="s">
        <v>153</v>
      </c>
      <c r="BL24" s="490" t="s">
        <v>307</v>
      </c>
      <c r="BM24" s="411" t="s">
        <v>293</v>
      </c>
      <c r="BN24" s="503" t="s">
        <v>308</v>
      </c>
      <c r="BO24" s="431" t="s">
        <v>309</v>
      </c>
      <c r="BP24" s="884"/>
      <c r="BQ24" s="490" t="s">
        <v>310</v>
      </c>
      <c r="BR24" s="411" t="s">
        <v>293</v>
      </c>
      <c r="BS24" s="446" t="s">
        <v>311</v>
      </c>
      <c r="BT24" s="596" t="s">
        <v>1241</v>
      </c>
      <c r="BU24" s="593" t="s">
        <v>1206</v>
      </c>
    </row>
    <row r="25" spans="1:73" s="406" customFormat="1" ht="160.9" customHeight="1" x14ac:dyDescent="0.25">
      <c r="A25" s="862" t="s">
        <v>312</v>
      </c>
      <c r="B25" s="863" t="s">
        <v>313</v>
      </c>
      <c r="C25" s="503" t="s">
        <v>314</v>
      </c>
      <c r="D25" s="503" t="s">
        <v>135</v>
      </c>
      <c r="E25" s="503" t="s">
        <v>19</v>
      </c>
      <c r="F25" s="503" t="s">
        <v>137</v>
      </c>
      <c r="G25" s="863" t="s">
        <v>315</v>
      </c>
      <c r="H25" s="864" t="s">
        <v>316</v>
      </c>
      <c r="I25" s="865" t="s">
        <v>317</v>
      </c>
      <c r="J25" s="863" t="s">
        <v>140</v>
      </c>
      <c r="K25" s="861" t="s">
        <v>138</v>
      </c>
      <c r="L25" s="866" t="s">
        <v>318</v>
      </c>
      <c r="M25" s="829" t="s">
        <v>142</v>
      </c>
      <c r="N25" s="829">
        <v>2</v>
      </c>
      <c r="O25" s="860">
        <v>1</v>
      </c>
      <c r="P25" s="860">
        <v>1</v>
      </c>
      <c r="Q25" s="860">
        <v>1</v>
      </c>
      <c r="R25" s="860">
        <v>1</v>
      </c>
      <c r="S25" s="860">
        <v>1</v>
      </c>
      <c r="T25" s="860">
        <v>1</v>
      </c>
      <c r="U25" s="860">
        <v>1</v>
      </c>
      <c r="V25" s="860">
        <v>0</v>
      </c>
      <c r="W25" s="860">
        <v>1</v>
      </c>
      <c r="X25" s="860">
        <v>1</v>
      </c>
      <c r="Y25" s="860">
        <v>1</v>
      </c>
      <c r="Z25" s="860">
        <v>1</v>
      </c>
      <c r="AA25" s="860">
        <v>1</v>
      </c>
      <c r="AB25" s="860">
        <v>1</v>
      </c>
      <c r="AC25" s="860">
        <v>1</v>
      </c>
      <c r="AD25" s="860">
        <v>0</v>
      </c>
      <c r="AE25" s="860">
        <v>1</v>
      </c>
      <c r="AF25" s="860">
        <v>1</v>
      </c>
      <c r="AG25" s="860">
        <v>0</v>
      </c>
      <c r="AH25" s="860">
        <f>SUM(O25:AG25)</f>
        <v>16</v>
      </c>
      <c r="AI25" s="860" t="s">
        <v>149</v>
      </c>
      <c r="AJ25" s="861">
        <v>5</v>
      </c>
      <c r="AK25" s="822"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416" t="s">
        <v>319</v>
      </c>
      <c r="AM25" s="407" t="s">
        <v>144</v>
      </c>
      <c r="AN25" s="507">
        <v>15</v>
      </c>
      <c r="AO25" s="507">
        <v>15</v>
      </c>
      <c r="AP25" s="507">
        <v>15</v>
      </c>
      <c r="AQ25" s="507">
        <v>15</v>
      </c>
      <c r="AR25" s="507">
        <v>15</v>
      </c>
      <c r="AS25" s="507">
        <v>15</v>
      </c>
      <c r="AT25" s="507">
        <v>10</v>
      </c>
      <c r="AU25" s="502">
        <f t="shared" si="0"/>
        <v>100</v>
      </c>
      <c r="AV25" s="502" t="s">
        <v>145</v>
      </c>
      <c r="AW25" s="502" t="s">
        <v>145</v>
      </c>
      <c r="AX25" s="502">
        <v>100</v>
      </c>
      <c r="AY25" s="502">
        <f>AVERAGE(AX25:AX26)</f>
        <v>100</v>
      </c>
      <c r="AZ25" s="502" t="s">
        <v>145</v>
      </c>
      <c r="BA25" s="829" t="s">
        <v>146</v>
      </c>
      <c r="BB25" s="829" t="s">
        <v>147</v>
      </c>
      <c r="BC25" s="829" t="s">
        <v>148</v>
      </c>
      <c r="BD25" s="829">
        <v>1</v>
      </c>
      <c r="BE25" s="829" t="s">
        <v>149</v>
      </c>
      <c r="BF25" s="829">
        <v>5</v>
      </c>
      <c r="BG25" s="822"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968" t="s">
        <v>174</v>
      </c>
      <c r="BI25" s="968" t="s">
        <v>151</v>
      </c>
      <c r="BJ25" s="409" t="s">
        <v>196</v>
      </c>
      <c r="BK25" s="409" t="s">
        <v>153</v>
      </c>
      <c r="BL25" s="504" t="s">
        <v>320</v>
      </c>
      <c r="BM25" s="503" t="s">
        <v>321</v>
      </c>
      <c r="BN25" s="504" t="s">
        <v>322</v>
      </c>
      <c r="BO25" s="415" t="s">
        <v>323</v>
      </c>
      <c r="BP25" s="882" t="s">
        <v>158</v>
      </c>
      <c r="BQ25" s="504" t="s">
        <v>324</v>
      </c>
      <c r="BR25" s="503" t="s">
        <v>321</v>
      </c>
      <c r="BS25" s="447" t="s">
        <v>325</v>
      </c>
      <c r="BT25" s="596" t="s">
        <v>1242</v>
      </c>
      <c r="BU25" s="593" t="s">
        <v>1206</v>
      </c>
    </row>
    <row r="26" spans="1:73" s="406" customFormat="1" ht="189" customHeight="1" thickBot="1" x14ac:dyDescent="0.3">
      <c r="A26" s="862"/>
      <c r="B26" s="863"/>
      <c r="C26" s="503" t="s">
        <v>326</v>
      </c>
      <c r="D26" s="503" t="s">
        <v>135</v>
      </c>
      <c r="E26" s="503" t="s">
        <v>19</v>
      </c>
      <c r="F26" s="503" t="s">
        <v>137</v>
      </c>
      <c r="G26" s="863"/>
      <c r="H26" s="864"/>
      <c r="I26" s="865"/>
      <c r="J26" s="863"/>
      <c r="K26" s="861"/>
      <c r="L26" s="866"/>
      <c r="M26" s="829"/>
      <c r="N26" s="829"/>
      <c r="O26" s="860"/>
      <c r="P26" s="860"/>
      <c r="Q26" s="860"/>
      <c r="R26" s="860"/>
      <c r="S26" s="860"/>
      <c r="T26" s="860"/>
      <c r="U26" s="860"/>
      <c r="V26" s="860"/>
      <c r="W26" s="860"/>
      <c r="X26" s="860"/>
      <c r="Y26" s="860"/>
      <c r="Z26" s="860"/>
      <c r="AA26" s="860"/>
      <c r="AB26" s="860"/>
      <c r="AC26" s="860"/>
      <c r="AD26" s="860"/>
      <c r="AE26" s="860"/>
      <c r="AF26" s="860"/>
      <c r="AG26" s="860"/>
      <c r="AH26" s="860"/>
      <c r="AI26" s="860"/>
      <c r="AJ26" s="861"/>
      <c r="AK26" s="822"/>
      <c r="AL26" s="424" t="s">
        <v>327</v>
      </c>
      <c r="AM26" s="407" t="s">
        <v>144</v>
      </c>
      <c r="AN26" s="414">
        <v>15</v>
      </c>
      <c r="AO26" s="414">
        <v>15</v>
      </c>
      <c r="AP26" s="507">
        <v>15</v>
      </c>
      <c r="AQ26" s="507">
        <v>15</v>
      </c>
      <c r="AR26" s="507">
        <v>15</v>
      </c>
      <c r="AS26" s="507">
        <v>15</v>
      </c>
      <c r="AT26" s="507">
        <v>10</v>
      </c>
      <c r="AU26" s="502">
        <f t="shared" si="0"/>
        <v>100</v>
      </c>
      <c r="AV26" s="502" t="s">
        <v>145</v>
      </c>
      <c r="AW26" s="502" t="s">
        <v>145</v>
      </c>
      <c r="AX26" s="502">
        <v>100</v>
      </c>
      <c r="AY26" s="502">
        <v>100</v>
      </c>
      <c r="AZ26" s="502" t="s">
        <v>145</v>
      </c>
      <c r="BA26" s="829"/>
      <c r="BB26" s="829"/>
      <c r="BC26" s="829"/>
      <c r="BD26" s="829"/>
      <c r="BE26" s="829"/>
      <c r="BF26" s="829"/>
      <c r="BG26" s="822"/>
      <c r="BH26" s="968"/>
      <c r="BI26" s="968"/>
      <c r="BJ26" s="409" t="s">
        <v>196</v>
      </c>
      <c r="BK26" s="409" t="s">
        <v>153</v>
      </c>
      <c r="BL26" s="426" t="s">
        <v>328</v>
      </c>
      <c r="BM26" s="411" t="s">
        <v>321</v>
      </c>
      <c r="BN26" s="492" t="s">
        <v>329</v>
      </c>
      <c r="BO26" s="415" t="s">
        <v>330</v>
      </c>
      <c r="BP26" s="884"/>
      <c r="BQ26" s="426" t="s">
        <v>331</v>
      </c>
      <c r="BR26" s="411" t="s">
        <v>321</v>
      </c>
      <c r="BS26" s="447" t="s">
        <v>332</v>
      </c>
      <c r="BT26" s="596" t="s">
        <v>1243</v>
      </c>
      <c r="BU26" s="593" t="s">
        <v>1206</v>
      </c>
    </row>
    <row r="27" spans="1:73" s="406" customFormat="1" ht="219" customHeight="1" x14ac:dyDescent="0.25">
      <c r="A27" s="442" t="s">
        <v>333</v>
      </c>
      <c r="B27" s="503" t="s">
        <v>334</v>
      </c>
      <c r="C27" s="503" t="s">
        <v>335</v>
      </c>
      <c r="D27" s="503" t="s">
        <v>135</v>
      </c>
      <c r="E27" s="503" t="s">
        <v>19</v>
      </c>
      <c r="F27" s="503" t="s">
        <v>137</v>
      </c>
      <c r="G27" s="503" t="s">
        <v>138</v>
      </c>
      <c r="H27" s="506" t="s">
        <v>336</v>
      </c>
      <c r="I27" s="490" t="s">
        <v>337</v>
      </c>
      <c r="J27" s="503" t="s">
        <v>140</v>
      </c>
      <c r="K27" s="507" t="s">
        <v>138</v>
      </c>
      <c r="L27" s="504" t="s">
        <v>338</v>
      </c>
      <c r="M27" s="480" t="s">
        <v>142</v>
      </c>
      <c r="N27" s="480">
        <v>2</v>
      </c>
      <c r="O27" s="505">
        <v>1</v>
      </c>
      <c r="P27" s="505">
        <v>1</v>
      </c>
      <c r="Q27" s="505">
        <v>0</v>
      </c>
      <c r="R27" s="505">
        <v>0</v>
      </c>
      <c r="S27" s="505">
        <v>1</v>
      </c>
      <c r="T27" s="505">
        <v>1</v>
      </c>
      <c r="U27" s="505">
        <v>1</v>
      </c>
      <c r="V27" s="505">
        <v>0</v>
      </c>
      <c r="W27" s="505">
        <v>1</v>
      </c>
      <c r="X27" s="505">
        <v>1</v>
      </c>
      <c r="Y27" s="505">
        <v>1</v>
      </c>
      <c r="Z27" s="505">
        <v>1</v>
      </c>
      <c r="AA27" s="505">
        <v>1</v>
      </c>
      <c r="AB27" s="505">
        <v>1</v>
      </c>
      <c r="AC27" s="505">
        <v>1</v>
      </c>
      <c r="AD27" s="505">
        <v>0</v>
      </c>
      <c r="AE27" s="505">
        <v>0</v>
      </c>
      <c r="AF27" s="505">
        <v>0</v>
      </c>
      <c r="AG27" s="505">
        <v>0</v>
      </c>
      <c r="AH27" s="505">
        <f>SUM(O27:AG27)</f>
        <v>12</v>
      </c>
      <c r="AI27" s="436" t="s">
        <v>149</v>
      </c>
      <c r="AJ27" s="505">
        <v>5</v>
      </c>
      <c r="AK27" s="499"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490" t="s">
        <v>339</v>
      </c>
      <c r="AM27" s="407" t="s">
        <v>144</v>
      </c>
      <c r="AN27" s="414">
        <v>15</v>
      </c>
      <c r="AO27" s="414">
        <v>15</v>
      </c>
      <c r="AP27" s="507">
        <v>15</v>
      </c>
      <c r="AQ27" s="507">
        <v>15</v>
      </c>
      <c r="AR27" s="507">
        <v>15</v>
      </c>
      <c r="AS27" s="507">
        <v>15</v>
      </c>
      <c r="AT27" s="507">
        <v>10</v>
      </c>
      <c r="AU27" s="502">
        <f t="shared" si="0"/>
        <v>100</v>
      </c>
      <c r="AV27" s="502" t="s">
        <v>145</v>
      </c>
      <c r="AW27" s="502" t="s">
        <v>145</v>
      </c>
      <c r="AX27" s="502">
        <v>100</v>
      </c>
      <c r="AY27" s="502">
        <f>AVERAGE(AX27:AX28)</f>
        <v>100</v>
      </c>
      <c r="AZ27" s="502" t="s">
        <v>145</v>
      </c>
      <c r="BA27" s="480" t="s">
        <v>146</v>
      </c>
      <c r="BB27" s="480" t="s">
        <v>147</v>
      </c>
      <c r="BC27" s="480" t="s">
        <v>148</v>
      </c>
      <c r="BD27" s="480">
        <v>1</v>
      </c>
      <c r="BE27" s="480" t="s">
        <v>149</v>
      </c>
      <c r="BF27" s="474">
        <v>5</v>
      </c>
      <c r="BG27" s="481" t="s">
        <v>261</v>
      </c>
      <c r="BH27" s="482" t="s">
        <v>340</v>
      </c>
      <c r="BI27" s="482" t="s">
        <v>151</v>
      </c>
      <c r="BJ27" s="409" t="s">
        <v>196</v>
      </c>
      <c r="BK27" s="409" t="s">
        <v>153</v>
      </c>
      <c r="BL27" s="490" t="s">
        <v>341</v>
      </c>
      <c r="BM27" s="503" t="s">
        <v>342</v>
      </c>
      <c r="BN27" s="503" t="s">
        <v>343</v>
      </c>
      <c r="BO27" s="482" t="s">
        <v>344</v>
      </c>
      <c r="BP27" s="477" t="s">
        <v>158</v>
      </c>
      <c r="BQ27" s="490" t="s">
        <v>345</v>
      </c>
      <c r="BR27" s="503" t="s">
        <v>342</v>
      </c>
      <c r="BS27" s="446" t="s">
        <v>346</v>
      </c>
      <c r="BT27" s="596" t="s">
        <v>1244</v>
      </c>
      <c r="BU27" s="593" t="s">
        <v>1205</v>
      </c>
    </row>
    <row r="28" spans="1:73" s="406" customFormat="1" ht="119.25" customHeight="1" x14ac:dyDescent="0.25">
      <c r="A28" s="443" t="s">
        <v>333</v>
      </c>
      <c r="B28" s="503" t="s">
        <v>334</v>
      </c>
      <c r="C28" s="490" t="s">
        <v>347</v>
      </c>
      <c r="D28" s="490" t="s">
        <v>135</v>
      </c>
      <c r="E28" s="490" t="s">
        <v>19</v>
      </c>
      <c r="F28" s="490" t="s">
        <v>137</v>
      </c>
      <c r="G28" s="490" t="s">
        <v>138</v>
      </c>
      <c r="H28" s="491" t="s">
        <v>348</v>
      </c>
      <c r="I28" s="500" t="s">
        <v>349</v>
      </c>
      <c r="J28" s="490" t="s">
        <v>140</v>
      </c>
      <c r="K28" s="414" t="s">
        <v>138</v>
      </c>
      <c r="L28" s="492" t="s">
        <v>350</v>
      </c>
      <c r="M28" s="480" t="s">
        <v>142</v>
      </c>
      <c r="N28" s="480">
        <v>2</v>
      </c>
      <c r="O28" s="414">
        <v>1</v>
      </c>
      <c r="P28" s="414">
        <v>0</v>
      </c>
      <c r="Q28" s="414">
        <v>0</v>
      </c>
      <c r="R28" s="414">
        <v>0</v>
      </c>
      <c r="S28" s="414">
        <v>1</v>
      </c>
      <c r="T28" s="414">
        <v>0</v>
      </c>
      <c r="U28" s="414">
        <v>1</v>
      </c>
      <c r="V28" s="414">
        <v>0</v>
      </c>
      <c r="W28" s="414">
        <v>0</v>
      </c>
      <c r="X28" s="414">
        <v>1</v>
      </c>
      <c r="Y28" s="414">
        <v>1</v>
      </c>
      <c r="Z28" s="414">
        <v>1</v>
      </c>
      <c r="AA28" s="414">
        <v>1</v>
      </c>
      <c r="AB28" s="414">
        <v>1</v>
      </c>
      <c r="AC28" s="414">
        <v>0</v>
      </c>
      <c r="AD28" s="414">
        <v>0</v>
      </c>
      <c r="AE28" s="414">
        <v>0</v>
      </c>
      <c r="AF28" s="414">
        <v>0</v>
      </c>
      <c r="AG28" s="414">
        <v>0</v>
      </c>
      <c r="AH28" s="414">
        <f>SUM(O28:AG28)</f>
        <v>8</v>
      </c>
      <c r="AI28" s="451" t="s">
        <v>223</v>
      </c>
      <c r="AJ28" s="452">
        <v>4</v>
      </c>
      <c r="AK28" s="450" t="s">
        <v>351</v>
      </c>
      <c r="AL28" s="490" t="s">
        <v>352</v>
      </c>
      <c r="AM28" s="480" t="s">
        <v>144</v>
      </c>
      <c r="AN28" s="414">
        <v>15</v>
      </c>
      <c r="AO28" s="414">
        <v>15</v>
      </c>
      <c r="AP28" s="507">
        <v>15</v>
      </c>
      <c r="AQ28" s="507">
        <v>15</v>
      </c>
      <c r="AR28" s="507">
        <v>15</v>
      </c>
      <c r="AS28" s="507">
        <v>15</v>
      </c>
      <c r="AT28" s="507">
        <v>10</v>
      </c>
      <c r="AU28" s="502">
        <f t="shared" ref="AU28" si="4">SUM(AN28:AT28)</f>
        <v>100</v>
      </c>
      <c r="AV28" s="502" t="s">
        <v>145</v>
      </c>
      <c r="AW28" s="502" t="s">
        <v>145</v>
      </c>
      <c r="AX28" s="502">
        <v>100</v>
      </c>
      <c r="AY28" s="502">
        <f>AVERAGE(AX28:AX28)</f>
        <v>100</v>
      </c>
      <c r="AZ28" s="502" t="s">
        <v>145</v>
      </c>
      <c r="BA28" s="480" t="s">
        <v>146</v>
      </c>
      <c r="BB28" s="480" t="s">
        <v>147</v>
      </c>
      <c r="BC28" s="480" t="s">
        <v>148</v>
      </c>
      <c r="BD28" s="480">
        <v>1</v>
      </c>
      <c r="BE28" s="480" t="s">
        <v>353</v>
      </c>
      <c r="BF28" s="414">
        <v>4</v>
      </c>
      <c r="BG28" s="425" t="s">
        <v>226</v>
      </c>
      <c r="BH28" s="482" t="s">
        <v>174</v>
      </c>
      <c r="BI28" s="482" t="s">
        <v>151</v>
      </c>
      <c r="BJ28" s="409" t="s">
        <v>354</v>
      </c>
      <c r="BK28" s="409" t="s">
        <v>153</v>
      </c>
      <c r="BL28" s="490" t="s">
        <v>355</v>
      </c>
      <c r="BM28" s="503" t="s">
        <v>356</v>
      </c>
      <c r="BN28" s="503" t="s">
        <v>357</v>
      </c>
      <c r="BO28" s="482" t="s">
        <v>358</v>
      </c>
      <c r="BP28" s="477" t="s">
        <v>158</v>
      </c>
      <c r="BQ28" s="490" t="s">
        <v>359</v>
      </c>
      <c r="BR28" s="503" t="s">
        <v>356</v>
      </c>
      <c r="BS28" s="446" t="s">
        <v>138</v>
      </c>
      <c r="BT28" s="596" t="s">
        <v>1245</v>
      </c>
      <c r="BU28" s="593" t="s">
        <v>135</v>
      </c>
    </row>
    <row r="29" spans="1:73" s="141" customFormat="1" ht="150" customHeight="1" x14ac:dyDescent="0.25">
      <c r="A29" s="442" t="s">
        <v>360</v>
      </c>
      <c r="B29" s="503" t="s">
        <v>334</v>
      </c>
      <c r="C29" s="503" t="s">
        <v>361</v>
      </c>
      <c r="D29" s="503" t="s">
        <v>135</v>
      </c>
      <c r="E29" s="503" t="s">
        <v>19</v>
      </c>
      <c r="F29" s="503" t="s">
        <v>137</v>
      </c>
      <c r="G29" s="502" t="s">
        <v>219</v>
      </c>
      <c r="H29" s="506" t="s">
        <v>362</v>
      </c>
      <c r="I29" s="503" t="s">
        <v>363</v>
      </c>
      <c r="J29" s="507" t="s">
        <v>140</v>
      </c>
      <c r="K29" s="507" t="s">
        <v>219</v>
      </c>
      <c r="L29" s="503" t="s">
        <v>364</v>
      </c>
      <c r="M29" s="480" t="s">
        <v>142</v>
      </c>
      <c r="N29" s="480">
        <v>2</v>
      </c>
      <c r="O29" s="480">
        <v>1</v>
      </c>
      <c r="P29" s="480">
        <v>1</v>
      </c>
      <c r="Q29" s="480">
        <v>0</v>
      </c>
      <c r="R29" s="480">
        <v>0</v>
      </c>
      <c r="S29" s="480">
        <v>1</v>
      </c>
      <c r="T29" s="480">
        <v>1</v>
      </c>
      <c r="U29" s="480">
        <v>1</v>
      </c>
      <c r="V29" s="480">
        <v>0</v>
      </c>
      <c r="W29" s="480">
        <v>1</v>
      </c>
      <c r="X29" s="480">
        <v>1</v>
      </c>
      <c r="Y29" s="480">
        <v>1</v>
      </c>
      <c r="Z29" s="480">
        <v>1</v>
      </c>
      <c r="AA29" s="480">
        <v>1</v>
      </c>
      <c r="AB29" s="480">
        <v>1</v>
      </c>
      <c r="AC29" s="480">
        <v>1</v>
      </c>
      <c r="AD29" s="480">
        <v>0</v>
      </c>
      <c r="AE29" s="480">
        <v>0</v>
      </c>
      <c r="AF29" s="480">
        <v>0</v>
      </c>
      <c r="AG29" s="480">
        <v>0</v>
      </c>
      <c r="AH29" s="484">
        <f>SUM(O29:AG29)</f>
        <v>12</v>
      </c>
      <c r="AI29" s="488" t="s">
        <v>223</v>
      </c>
      <c r="AJ29" s="480">
        <v>4</v>
      </c>
      <c r="AK29" s="475"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Alto</v>
      </c>
      <c r="AL29" s="504" t="s">
        <v>365</v>
      </c>
      <c r="AM29" s="507" t="s">
        <v>144</v>
      </c>
      <c r="AN29" s="507">
        <v>15</v>
      </c>
      <c r="AO29" s="507">
        <v>15</v>
      </c>
      <c r="AP29" s="507">
        <v>15</v>
      </c>
      <c r="AQ29" s="507">
        <v>15</v>
      </c>
      <c r="AR29" s="507">
        <v>15</v>
      </c>
      <c r="AS29" s="507">
        <v>15</v>
      </c>
      <c r="AT29" s="507">
        <v>10</v>
      </c>
      <c r="AU29" s="502">
        <f t="shared" ref="AU29" si="5">SUM(AN29:AT29)</f>
        <v>100</v>
      </c>
      <c r="AV29" s="502" t="s">
        <v>145</v>
      </c>
      <c r="AW29" s="502" t="s">
        <v>145</v>
      </c>
      <c r="AX29" s="502">
        <v>100</v>
      </c>
      <c r="AY29" s="502">
        <f>AVERAGE(AX29:AX29)</f>
        <v>100</v>
      </c>
      <c r="AZ29" s="502" t="s">
        <v>145</v>
      </c>
      <c r="BA29" s="480" t="s">
        <v>146</v>
      </c>
      <c r="BB29" s="480" t="s">
        <v>147</v>
      </c>
      <c r="BC29" s="480" t="s">
        <v>148</v>
      </c>
      <c r="BD29" s="480">
        <v>1</v>
      </c>
      <c r="BE29" s="489" t="s">
        <v>223</v>
      </c>
      <c r="BF29" s="507">
        <v>4</v>
      </c>
      <c r="BG29" s="448" t="s">
        <v>351</v>
      </c>
      <c r="BH29" s="503" t="s">
        <v>174</v>
      </c>
      <c r="BI29" s="503" t="s">
        <v>151</v>
      </c>
      <c r="BJ29" s="427" t="s">
        <v>196</v>
      </c>
      <c r="BK29" s="427" t="s">
        <v>153</v>
      </c>
      <c r="BL29" s="504" t="s">
        <v>366</v>
      </c>
      <c r="BM29" s="503" t="s">
        <v>367</v>
      </c>
      <c r="BN29" s="503" t="s">
        <v>368</v>
      </c>
      <c r="BO29" s="503" t="s">
        <v>369</v>
      </c>
      <c r="BP29" s="507" t="s">
        <v>158</v>
      </c>
      <c r="BQ29" s="504" t="s">
        <v>370</v>
      </c>
      <c r="BR29" s="503" t="s">
        <v>367</v>
      </c>
      <c r="BS29" s="449" t="s">
        <v>371</v>
      </c>
      <c r="BT29" s="596" t="s">
        <v>1246</v>
      </c>
      <c r="BU29" s="594" t="s">
        <v>1206</v>
      </c>
    </row>
    <row r="30" spans="1:73" s="406" customFormat="1" ht="161.25" customHeight="1" x14ac:dyDescent="0.25">
      <c r="A30" s="444" t="s">
        <v>372</v>
      </c>
      <c r="B30" s="503" t="s">
        <v>373</v>
      </c>
      <c r="C30" s="490" t="s">
        <v>374</v>
      </c>
      <c r="D30" s="503" t="s">
        <v>135</v>
      </c>
      <c r="E30" s="503" t="s">
        <v>19</v>
      </c>
      <c r="F30" s="503" t="s">
        <v>137</v>
      </c>
      <c r="G30" s="503" t="s">
        <v>375</v>
      </c>
      <c r="H30" s="506" t="s">
        <v>376</v>
      </c>
      <c r="I30" s="503" t="s">
        <v>377</v>
      </c>
      <c r="J30" s="503" t="s">
        <v>140</v>
      </c>
      <c r="K30" s="507" t="s">
        <v>138</v>
      </c>
      <c r="L30" s="504" t="s">
        <v>378</v>
      </c>
      <c r="M30" s="507" t="s">
        <v>148</v>
      </c>
      <c r="N30" s="507">
        <v>1</v>
      </c>
      <c r="O30" s="505">
        <v>0</v>
      </c>
      <c r="P30" s="505">
        <v>1</v>
      </c>
      <c r="Q30" s="505">
        <v>0</v>
      </c>
      <c r="R30" s="505">
        <v>0</v>
      </c>
      <c r="S30" s="505">
        <v>1</v>
      </c>
      <c r="T30" s="505">
        <v>1</v>
      </c>
      <c r="U30" s="505">
        <v>0</v>
      </c>
      <c r="V30" s="505">
        <v>1</v>
      </c>
      <c r="W30" s="505">
        <v>0</v>
      </c>
      <c r="X30" s="505">
        <v>1</v>
      </c>
      <c r="Y30" s="505">
        <v>1</v>
      </c>
      <c r="Z30" s="505">
        <v>1</v>
      </c>
      <c r="AA30" s="505">
        <v>1</v>
      </c>
      <c r="AB30" s="505">
        <v>1</v>
      </c>
      <c r="AC30" s="505">
        <v>1</v>
      </c>
      <c r="AD30" s="505">
        <v>0</v>
      </c>
      <c r="AE30" s="505">
        <v>1</v>
      </c>
      <c r="AF30" s="505">
        <v>1</v>
      </c>
      <c r="AG30" s="505">
        <v>0</v>
      </c>
      <c r="AH30" s="505">
        <f>SUM(O30:AG30)</f>
        <v>12</v>
      </c>
      <c r="AI30" s="505" t="s">
        <v>149</v>
      </c>
      <c r="AJ30" s="505">
        <v>5</v>
      </c>
      <c r="AK30" s="481" t="str">
        <f>IF(N30+AJ30=0," ",IF(OR(AND(N30=1,AJ30=1),AND(N30=1,AJ30=2),AND(N30=2,AJ30=2),AND(N30=2,AJ30=1),AND(N30=3,AJ30=1)),"Bajo",IF(OR(AND(N30=1,AJ30=3),AND(N30=2,AJ30=3),AND(N30=3,AJ30=2),AND(N30=4,AJ30=1)),"Moderado",IF(OR(AND(N30=1,AJ30=4),AND(N30=2,AJ30=4),AND(N30=3,AJ30=3),AND(N30=4,AJ30=2),AND(N30=4,AJ30=3),AND(N30=5,AJ30=1),AND(N30=5,AJ30=2)),"Alto",IF(OR(AND(N30=2,AJ30=5),AND(N30=3,AJ30=5),AND(N30=3,AJ30=4),AND(N30=4,AJ30=4),AND(N30=4,AJ30=5),AND(N30=5,AJ30=3),AND(N30=5,AJ30=4),AND(N30=1,AJ30=5),AND(N30=5,AJ30=5)),"Extremo","")))))</f>
        <v>Extremo</v>
      </c>
      <c r="AL30" s="503" t="s">
        <v>379</v>
      </c>
      <c r="AM30" s="480" t="s">
        <v>144</v>
      </c>
      <c r="AN30" s="507">
        <v>15</v>
      </c>
      <c r="AO30" s="507">
        <v>15</v>
      </c>
      <c r="AP30" s="507">
        <v>15</v>
      </c>
      <c r="AQ30" s="507">
        <v>15</v>
      </c>
      <c r="AR30" s="507">
        <v>15</v>
      </c>
      <c r="AS30" s="507">
        <v>15</v>
      </c>
      <c r="AT30" s="507">
        <v>10</v>
      </c>
      <c r="AU30" s="502">
        <f t="shared" si="0"/>
        <v>100</v>
      </c>
      <c r="AV30" s="502" t="s">
        <v>145</v>
      </c>
      <c r="AW30" s="502" t="s">
        <v>145</v>
      </c>
      <c r="AX30" s="502">
        <v>100</v>
      </c>
      <c r="AY30" s="502">
        <v>100</v>
      </c>
      <c r="AZ30" s="502" t="s">
        <v>145</v>
      </c>
      <c r="BA30" s="480" t="s">
        <v>146</v>
      </c>
      <c r="BB30" s="480" t="s">
        <v>147</v>
      </c>
      <c r="BC30" s="480" t="s">
        <v>148</v>
      </c>
      <c r="BD30" s="480">
        <v>1</v>
      </c>
      <c r="BE30" s="480" t="s">
        <v>149</v>
      </c>
      <c r="BF30" s="507">
        <v>5</v>
      </c>
      <c r="BG30" s="481" t="s">
        <v>261</v>
      </c>
      <c r="BH30" s="482" t="s">
        <v>174</v>
      </c>
      <c r="BI30" s="482" t="s">
        <v>151</v>
      </c>
      <c r="BJ30" s="427" t="s">
        <v>196</v>
      </c>
      <c r="BK30" s="427" t="s">
        <v>153</v>
      </c>
      <c r="BL30" s="490" t="s">
        <v>380</v>
      </c>
      <c r="BM30" s="503" t="s">
        <v>176</v>
      </c>
      <c r="BN30" s="503" t="s">
        <v>381</v>
      </c>
      <c r="BO30" s="503" t="s">
        <v>382</v>
      </c>
      <c r="BP30" s="477" t="s">
        <v>158</v>
      </c>
      <c r="BQ30" s="490" t="s">
        <v>383</v>
      </c>
      <c r="BR30" s="503" t="s">
        <v>176</v>
      </c>
      <c r="BS30" s="449" t="s">
        <v>138</v>
      </c>
      <c r="BT30" s="596" t="s">
        <v>1247</v>
      </c>
      <c r="BU30" s="593" t="s">
        <v>135</v>
      </c>
    </row>
    <row r="31" spans="1:73" ht="126.75" customHeight="1" x14ac:dyDescent="0.25">
      <c r="A31" s="849" t="s">
        <v>384</v>
      </c>
      <c r="B31" s="851" t="s">
        <v>385</v>
      </c>
      <c r="C31" s="508" t="s">
        <v>386</v>
      </c>
      <c r="D31" s="509" t="s">
        <v>14</v>
      </c>
      <c r="E31" s="509" t="s">
        <v>23</v>
      </c>
      <c r="F31" s="509" t="s">
        <v>135</v>
      </c>
      <c r="G31" s="509" t="s">
        <v>219</v>
      </c>
      <c r="H31" s="854" t="s">
        <v>387</v>
      </c>
      <c r="I31" s="857" t="s">
        <v>388</v>
      </c>
      <c r="J31" s="845" t="s">
        <v>140</v>
      </c>
      <c r="K31" s="841" t="s">
        <v>219</v>
      </c>
      <c r="L31" s="859" t="s">
        <v>389</v>
      </c>
      <c r="M31" s="847" t="s">
        <v>245</v>
      </c>
      <c r="N31" s="847">
        <v>3</v>
      </c>
      <c r="O31" s="834">
        <v>1</v>
      </c>
      <c r="P31" s="834">
        <v>1</v>
      </c>
      <c r="Q31" s="834">
        <v>0</v>
      </c>
      <c r="R31" s="834">
        <v>0</v>
      </c>
      <c r="S31" s="834">
        <v>0</v>
      </c>
      <c r="T31" s="834">
        <v>0</v>
      </c>
      <c r="U31" s="834">
        <v>0</v>
      </c>
      <c r="V31" s="834">
        <v>0</v>
      </c>
      <c r="W31" s="834">
        <v>1</v>
      </c>
      <c r="X31" s="834">
        <v>1</v>
      </c>
      <c r="Y31" s="834">
        <v>1</v>
      </c>
      <c r="Z31" s="834">
        <v>1</v>
      </c>
      <c r="AA31" s="834">
        <v>1</v>
      </c>
      <c r="AB31" s="834">
        <v>1</v>
      </c>
      <c r="AC31" s="834">
        <v>1</v>
      </c>
      <c r="AD31" s="834">
        <v>0</v>
      </c>
      <c r="AE31" s="834">
        <v>0</v>
      </c>
      <c r="AF31" s="834">
        <v>0</v>
      </c>
      <c r="AG31" s="834">
        <v>0</v>
      </c>
      <c r="AH31" s="834">
        <v>9</v>
      </c>
      <c r="AI31" s="834" t="s">
        <v>223</v>
      </c>
      <c r="AJ31" s="840">
        <v>4</v>
      </c>
      <c r="AK31" s="842" t="s">
        <v>261</v>
      </c>
      <c r="AL31" s="462" t="s">
        <v>1218</v>
      </c>
      <c r="AM31" s="512" t="s">
        <v>144</v>
      </c>
      <c r="AN31" s="510">
        <v>15</v>
      </c>
      <c r="AO31" s="510">
        <v>15</v>
      </c>
      <c r="AP31" s="510">
        <v>15</v>
      </c>
      <c r="AQ31" s="510">
        <v>15</v>
      </c>
      <c r="AR31" s="510">
        <v>15</v>
      </c>
      <c r="AS31" s="510">
        <v>15</v>
      </c>
      <c r="AT31" s="510">
        <v>10</v>
      </c>
      <c r="AU31" s="510">
        <v>100</v>
      </c>
      <c r="AV31" s="510" t="s">
        <v>145</v>
      </c>
      <c r="AW31" s="510" t="s">
        <v>145</v>
      </c>
      <c r="AX31" s="510">
        <v>100</v>
      </c>
      <c r="AY31" s="843">
        <v>100</v>
      </c>
      <c r="AZ31" s="845" t="s">
        <v>145</v>
      </c>
      <c r="BA31" s="847" t="s">
        <v>146</v>
      </c>
      <c r="BB31" s="847" t="s">
        <v>147</v>
      </c>
      <c r="BC31" s="847" t="s">
        <v>148</v>
      </c>
      <c r="BD31" s="847">
        <v>1</v>
      </c>
      <c r="BE31" s="847" t="s">
        <v>225</v>
      </c>
      <c r="BF31" s="847">
        <v>4</v>
      </c>
      <c r="BG31" s="826" t="s">
        <v>226</v>
      </c>
      <c r="BH31" s="836" t="s">
        <v>390</v>
      </c>
      <c r="BI31" s="838" t="s">
        <v>151</v>
      </c>
      <c r="BJ31" s="463" t="s">
        <v>196</v>
      </c>
      <c r="BK31" s="463" t="s">
        <v>153</v>
      </c>
      <c r="BL31" s="514" t="s">
        <v>1221</v>
      </c>
      <c r="BM31" s="516" t="s">
        <v>391</v>
      </c>
      <c r="BN31" s="516" t="s">
        <v>1220</v>
      </c>
      <c r="BO31" s="516" t="s">
        <v>1226</v>
      </c>
      <c r="BP31" s="841" t="s">
        <v>158</v>
      </c>
      <c r="BQ31" s="454" t="s">
        <v>1227</v>
      </c>
      <c r="BR31" s="482" t="s">
        <v>391</v>
      </c>
      <c r="BS31" s="482" t="s">
        <v>392</v>
      </c>
      <c r="BT31" s="604" t="s">
        <v>1230</v>
      </c>
      <c r="BU31" s="594" t="s">
        <v>1206</v>
      </c>
    </row>
    <row r="32" spans="1:73" ht="78.599999999999994" customHeight="1" x14ac:dyDescent="0.25">
      <c r="A32" s="849"/>
      <c r="B32" s="852"/>
      <c r="C32" s="509" t="s">
        <v>393</v>
      </c>
      <c r="D32" s="509" t="s">
        <v>394</v>
      </c>
      <c r="E32" s="509" t="s">
        <v>19</v>
      </c>
      <c r="F32" s="509" t="s">
        <v>135</v>
      </c>
      <c r="G32" s="509" t="s">
        <v>219</v>
      </c>
      <c r="H32" s="855"/>
      <c r="I32" s="857"/>
      <c r="J32" s="845"/>
      <c r="K32" s="858"/>
      <c r="L32" s="840"/>
      <c r="M32" s="847"/>
      <c r="N32" s="847"/>
      <c r="O32" s="834"/>
      <c r="P32" s="834"/>
      <c r="Q32" s="834"/>
      <c r="R32" s="834"/>
      <c r="S32" s="834"/>
      <c r="T32" s="834"/>
      <c r="U32" s="834"/>
      <c r="V32" s="834"/>
      <c r="W32" s="834"/>
      <c r="X32" s="834"/>
      <c r="Y32" s="834"/>
      <c r="Z32" s="834"/>
      <c r="AA32" s="834"/>
      <c r="AB32" s="834"/>
      <c r="AC32" s="834"/>
      <c r="AD32" s="834"/>
      <c r="AE32" s="834"/>
      <c r="AF32" s="834"/>
      <c r="AG32" s="834"/>
      <c r="AH32" s="834"/>
      <c r="AI32" s="834"/>
      <c r="AJ32" s="840"/>
      <c r="AK32" s="842"/>
      <c r="AL32" s="462" t="s">
        <v>1225</v>
      </c>
      <c r="AM32" s="512" t="s">
        <v>144</v>
      </c>
      <c r="AN32" s="474">
        <v>15</v>
      </c>
      <c r="AO32" s="474">
        <v>15</v>
      </c>
      <c r="AP32" s="474">
        <v>15</v>
      </c>
      <c r="AQ32" s="474">
        <v>15</v>
      </c>
      <c r="AR32" s="474">
        <v>15</v>
      </c>
      <c r="AS32" s="474">
        <v>15</v>
      </c>
      <c r="AT32" s="510">
        <v>10</v>
      </c>
      <c r="AU32" s="510">
        <v>100</v>
      </c>
      <c r="AV32" s="510" t="s">
        <v>145</v>
      </c>
      <c r="AW32" s="510" t="s">
        <v>145</v>
      </c>
      <c r="AX32" s="510">
        <v>100</v>
      </c>
      <c r="AY32" s="843"/>
      <c r="AZ32" s="845"/>
      <c r="BA32" s="847"/>
      <c r="BB32" s="847"/>
      <c r="BC32" s="847"/>
      <c r="BD32" s="847"/>
      <c r="BE32" s="847"/>
      <c r="BF32" s="847"/>
      <c r="BG32" s="826"/>
      <c r="BH32" s="836"/>
      <c r="BI32" s="838"/>
      <c r="BJ32" s="463" t="s">
        <v>196</v>
      </c>
      <c r="BK32" s="463" t="s">
        <v>153</v>
      </c>
      <c r="BL32" s="514" t="s">
        <v>1222</v>
      </c>
      <c r="BM32" s="516" t="s">
        <v>391</v>
      </c>
      <c r="BN32" s="516" t="s">
        <v>1223</v>
      </c>
      <c r="BO32" s="516" t="s">
        <v>1224</v>
      </c>
      <c r="BP32" s="858"/>
      <c r="BQ32" s="454" t="s">
        <v>1228</v>
      </c>
      <c r="BR32" s="482" t="s">
        <v>391</v>
      </c>
      <c r="BS32" s="482" t="s">
        <v>1229</v>
      </c>
      <c r="BT32" s="604" t="s">
        <v>1230</v>
      </c>
      <c r="BU32" s="594" t="s">
        <v>1206</v>
      </c>
    </row>
    <row r="33" spans="1:73" ht="114.75" customHeight="1" x14ac:dyDescent="0.25">
      <c r="A33" s="850"/>
      <c r="B33" s="853"/>
      <c r="C33" s="508" t="s">
        <v>395</v>
      </c>
      <c r="D33" s="508" t="s">
        <v>135</v>
      </c>
      <c r="E33" s="508" t="s">
        <v>20</v>
      </c>
      <c r="F33" s="508" t="s">
        <v>27</v>
      </c>
      <c r="G33" s="508" t="s">
        <v>219</v>
      </c>
      <c r="H33" s="856"/>
      <c r="I33" s="851"/>
      <c r="J33" s="846"/>
      <c r="K33" s="858"/>
      <c r="L33" s="841"/>
      <c r="M33" s="848"/>
      <c r="N33" s="848"/>
      <c r="O33" s="835"/>
      <c r="P33" s="835"/>
      <c r="Q33" s="835"/>
      <c r="R33" s="835"/>
      <c r="S33" s="835"/>
      <c r="T33" s="835"/>
      <c r="U33" s="835"/>
      <c r="V33" s="835"/>
      <c r="W33" s="835"/>
      <c r="X33" s="835"/>
      <c r="Y33" s="835"/>
      <c r="Z33" s="835"/>
      <c r="AA33" s="835"/>
      <c r="AB33" s="835"/>
      <c r="AC33" s="835"/>
      <c r="AD33" s="835"/>
      <c r="AE33" s="835"/>
      <c r="AF33" s="835"/>
      <c r="AG33" s="835"/>
      <c r="AH33" s="835"/>
      <c r="AI33" s="835"/>
      <c r="AJ33" s="841"/>
      <c r="AK33" s="842"/>
      <c r="AL33" s="464" t="s">
        <v>1219</v>
      </c>
      <c r="AM33" s="513" t="s">
        <v>144</v>
      </c>
      <c r="AN33" s="476">
        <v>15</v>
      </c>
      <c r="AO33" s="476">
        <v>15</v>
      </c>
      <c r="AP33" s="476">
        <v>15</v>
      </c>
      <c r="AQ33" s="476">
        <v>15</v>
      </c>
      <c r="AR33" s="476">
        <v>15</v>
      </c>
      <c r="AS33" s="476">
        <v>15</v>
      </c>
      <c r="AT33" s="511">
        <v>10</v>
      </c>
      <c r="AU33" s="511">
        <v>100</v>
      </c>
      <c r="AV33" s="511" t="s">
        <v>145</v>
      </c>
      <c r="AW33" s="511" t="s">
        <v>145</v>
      </c>
      <c r="AX33" s="511">
        <v>100</v>
      </c>
      <c r="AY33" s="844"/>
      <c r="AZ33" s="846"/>
      <c r="BA33" s="848"/>
      <c r="BB33" s="848"/>
      <c r="BC33" s="848"/>
      <c r="BD33" s="848"/>
      <c r="BE33" s="848"/>
      <c r="BF33" s="848"/>
      <c r="BG33" s="969"/>
      <c r="BH33" s="837"/>
      <c r="BI33" s="839"/>
      <c r="BJ33" s="463" t="s">
        <v>196</v>
      </c>
      <c r="BK33" s="463" t="s">
        <v>153</v>
      </c>
      <c r="BL33" s="515" t="s">
        <v>1232</v>
      </c>
      <c r="BM33" s="517" t="s">
        <v>396</v>
      </c>
      <c r="BN33" s="517" t="s">
        <v>1231</v>
      </c>
      <c r="BO33" s="517" t="s">
        <v>1233</v>
      </c>
      <c r="BP33" s="869"/>
      <c r="BQ33" s="485" t="s">
        <v>1234</v>
      </c>
      <c r="BR33" s="485" t="s">
        <v>396</v>
      </c>
      <c r="BS33" s="590" t="s">
        <v>1234</v>
      </c>
      <c r="BT33" s="604" t="s">
        <v>1230</v>
      </c>
      <c r="BU33" s="594" t="s">
        <v>1206</v>
      </c>
    </row>
    <row r="36" spans="1:73" x14ac:dyDescent="0.25">
      <c r="BQ36" s="434"/>
    </row>
    <row r="37" spans="1:73" x14ac:dyDescent="0.25">
      <c r="BQ37" s="518"/>
    </row>
    <row r="38" spans="1:73" x14ac:dyDescent="0.25">
      <c r="BQ38" s="435"/>
    </row>
    <row r="39" spans="1:73" x14ac:dyDescent="0.25">
      <c r="BQ39" s="518"/>
    </row>
    <row r="40" spans="1:73" x14ac:dyDescent="0.25">
      <c r="BQ40" s="434"/>
    </row>
    <row r="41" spans="1:73" x14ac:dyDescent="0.25">
      <c r="BQ41" s="518"/>
    </row>
    <row r="42" spans="1:73" x14ac:dyDescent="0.25">
      <c r="BQ42" s="435"/>
    </row>
    <row r="43" spans="1:73" x14ac:dyDescent="0.25">
      <c r="BQ43" s="518"/>
    </row>
    <row r="44" spans="1:73" x14ac:dyDescent="0.25">
      <c r="BQ44" s="434"/>
    </row>
    <row r="45" spans="1:73" x14ac:dyDescent="0.25">
      <c r="BQ45" s="518"/>
    </row>
    <row r="46" spans="1:73" x14ac:dyDescent="0.25">
      <c r="BQ46" s="435"/>
    </row>
    <row r="47" spans="1:73" x14ac:dyDescent="0.25">
      <c r="BQ47" s="518"/>
    </row>
    <row r="48" spans="1:73" x14ac:dyDescent="0.25">
      <c r="BQ48" s="434"/>
    </row>
    <row r="49" spans="69:69" x14ac:dyDescent="0.25">
      <c r="BQ49" s="518"/>
    </row>
    <row r="50" spans="69:69" x14ac:dyDescent="0.25">
      <c r="BQ50" s="435"/>
    </row>
    <row r="51" spans="69:69" x14ac:dyDescent="0.25">
      <c r="BQ51" s="518"/>
    </row>
    <row r="52" spans="69:69" x14ac:dyDescent="0.25">
      <c r="BQ52" s="434"/>
    </row>
    <row r="53" spans="69:69" x14ac:dyDescent="0.25">
      <c r="BQ53" s="518"/>
    </row>
    <row r="54" spans="69:69" x14ac:dyDescent="0.25">
      <c r="BQ54" s="435"/>
    </row>
  </sheetData>
  <autoFilter ref="A7:BO33" xr:uid="{00000000-0009-0000-0000-000002000000}"/>
  <dataConsolidate/>
  <mergeCells count="424">
    <mergeCell ref="BE19:BE21"/>
    <mergeCell ref="BF19:BF21"/>
    <mergeCell ref="BH22:BH24"/>
    <mergeCell ref="BI22:BI24"/>
    <mergeCell ref="AK16:AK18"/>
    <mergeCell ref="BP31:BP33"/>
    <mergeCell ref="BP19:BP21"/>
    <mergeCell ref="BP22:BP24"/>
    <mergeCell ref="BP6:BS6"/>
    <mergeCell ref="BP16:BP17"/>
    <mergeCell ref="BP25:BP26"/>
    <mergeCell ref="BA19:BA21"/>
    <mergeCell ref="BB19:BB21"/>
    <mergeCell ref="BC19:BC21"/>
    <mergeCell ref="BD19:BD21"/>
    <mergeCell ref="BH11:BH12"/>
    <mergeCell ref="BI11:BI12"/>
    <mergeCell ref="BG25:BG26"/>
    <mergeCell ref="BH25:BH26"/>
    <mergeCell ref="BI25:BI26"/>
    <mergeCell ref="BG31:BG33"/>
    <mergeCell ref="AM9:AM10"/>
    <mergeCell ref="AN9:AN10"/>
    <mergeCell ref="AO9:AO10"/>
    <mergeCell ref="BJ5:BS5"/>
    <mergeCell ref="BP9:BP10"/>
    <mergeCell ref="BQ9:BQ10"/>
    <mergeCell ref="BR9:BR10"/>
    <mergeCell ref="BS9:BS10"/>
    <mergeCell ref="BJ9:BJ10"/>
    <mergeCell ref="BK9:BK10"/>
    <mergeCell ref="BL9:BL10"/>
    <mergeCell ref="BM9:BM10"/>
    <mergeCell ref="BN9:BN10"/>
    <mergeCell ref="BO9:BO10"/>
    <mergeCell ref="BG22:BG24"/>
    <mergeCell ref="BG19:BG21"/>
    <mergeCell ref="BH19:BH21"/>
    <mergeCell ref="BI19:BI21"/>
    <mergeCell ref="AZ22:AZ24"/>
    <mergeCell ref="BA22:BA24"/>
    <mergeCell ref="AI16:AI17"/>
    <mergeCell ref="AJ16:AJ17"/>
    <mergeCell ref="M16:M17"/>
    <mergeCell ref="N16:N17"/>
    <mergeCell ref="O16:O17"/>
    <mergeCell ref="P16:P17"/>
    <mergeCell ref="Q16:Q17"/>
    <mergeCell ref="R16:R17"/>
    <mergeCell ref="S16:S17"/>
    <mergeCell ref="T16:T17"/>
    <mergeCell ref="U16:U17"/>
    <mergeCell ref="AD16:AD17"/>
    <mergeCell ref="AE16:AE17"/>
    <mergeCell ref="AF16:AF17"/>
    <mergeCell ref="AG16:AG17"/>
    <mergeCell ref="AF19:AF21"/>
    <mergeCell ref="AG19:AG21"/>
    <mergeCell ref="AH19:AH21"/>
    <mergeCell ref="G16:G17"/>
    <mergeCell ref="K16:K17"/>
    <mergeCell ref="L16:L17"/>
    <mergeCell ref="A16:A17"/>
    <mergeCell ref="B16:B17"/>
    <mergeCell ref="H16:H17"/>
    <mergeCell ref="I16:I17"/>
    <mergeCell ref="A1:C3"/>
    <mergeCell ref="D1:BO2"/>
    <mergeCell ref="AW6:AW7"/>
    <mergeCell ref="AX6:AX7"/>
    <mergeCell ref="AY6:AY7"/>
    <mergeCell ref="AZ6:AZ7"/>
    <mergeCell ref="BA6:BB6"/>
    <mergeCell ref="BC6:BG6"/>
    <mergeCell ref="BJ6:BO6"/>
    <mergeCell ref="D3:BO3"/>
    <mergeCell ref="A5:L5"/>
    <mergeCell ref="M5:BG5"/>
    <mergeCell ref="BH5:BH7"/>
    <mergeCell ref="BI5:BI7"/>
    <mergeCell ref="A6:A7"/>
    <mergeCell ref="B6:B7"/>
    <mergeCell ref="C6:C7"/>
    <mergeCell ref="I6:I7"/>
    <mergeCell ref="J6:J7"/>
    <mergeCell ref="K6:K7"/>
    <mergeCell ref="L6:L7"/>
    <mergeCell ref="AC8:AC10"/>
    <mergeCell ref="AD8:AD10"/>
    <mergeCell ref="M6:AK6"/>
    <mergeCell ref="AE8:AE10"/>
    <mergeCell ref="AF8:AF10"/>
    <mergeCell ref="AG8:AG10"/>
    <mergeCell ref="AH8:AH10"/>
    <mergeCell ref="AI8:AI10"/>
    <mergeCell ref="AA8:AA10"/>
    <mergeCell ref="AB8:AB10"/>
    <mergeCell ref="J16:J17"/>
    <mergeCell ref="S8:S10"/>
    <mergeCell ref="T8:T10"/>
    <mergeCell ref="U8:U10"/>
    <mergeCell ref="V8:V10"/>
    <mergeCell ref="W8:W10"/>
    <mergeCell ref="X8:X10"/>
    <mergeCell ref="Y8:Y10"/>
    <mergeCell ref="Z8:Z10"/>
    <mergeCell ref="Y11:Y12"/>
    <mergeCell ref="Z11:Z12"/>
    <mergeCell ref="W13:W15"/>
    <mergeCell ref="AA11:AA12"/>
    <mergeCell ref="AB11:AB12"/>
    <mergeCell ref="AC11:AC12"/>
    <mergeCell ref="AF11:AF12"/>
    <mergeCell ref="AG11:AG12"/>
    <mergeCell ref="AH11:AH12"/>
    <mergeCell ref="AL6:AL7"/>
    <mergeCell ref="AM6:AM7"/>
    <mergeCell ref="AU6:AU7"/>
    <mergeCell ref="AI11:AI12"/>
    <mergeCell ref="AJ11:AJ12"/>
    <mergeCell ref="AK11:AK12"/>
    <mergeCell ref="AL11:AL12"/>
    <mergeCell ref="AM11:AM12"/>
    <mergeCell ref="AN11:AN12"/>
    <mergeCell ref="AO11:AO12"/>
    <mergeCell ref="AP11:AP12"/>
    <mergeCell ref="AQ11:AQ12"/>
    <mergeCell ref="AR11:AR12"/>
    <mergeCell ref="AS11:AS12"/>
    <mergeCell ref="AT11:AT12"/>
    <mergeCell ref="AU11:AU12"/>
    <mergeCell ref="AP9:AP10"/>
    <mergeCell ref="AQ9:AQ10"/>
    <mergeCell ref="AV6:AV7"/>
    <mergeCell ref="A8:A10"/>
    <mergeCell ref="B8:B10"/>
    <mergeCell ref="H8:H10"/>
    <mergeCell ref="I8:I10"/>
    <mergeCell ref="J8:J10"/>
    <mergeCell ref="K8:K10"/>
    <mergeCell ref="L8:L10"/>
    <mergeCell ref="M8:M10"/>
    <mergeCell ref="N8:N10"/>
    <mergeCell ref="C9:C10"/>
    <mergeCell ref="D9:D10"/>
    <mergeCell ref="E9:E10"/>
    <mergeCell ref="F9:F10"/>
    <mergeCell ref="G9:G10"/>
    <mergeCell ref="O8:O10"/>
    <mergeCell ref="P8:P10"/>
    <mergeCell ref="Q8:Q10"/>
    <mergeCell ref="R8:R10"/>
    <mergeCell ref="AJ8:AJ10"/>
    <mergeCell ref="AK8:AK10"/>
    <mergeCell ref="D6:F6"/>
    <mergeCell ref="G6:G7"/>
    <mergeCell ref="H6:H7"/>
    <mergeCell ref="AY8:AY10"/>
    <mergeCell ref="AZ8:AZ10"/>
    <mergeCell ref="AL9:AL10"/>
    <mergeCell ref="BA8:BA10"/>
    <mergeCell ref="BB8:BB10"/>
    <mergeCell ref="BC8:BC10"/>
    <mergeCell ref="BD8:BD10"/>
    <mergeCell ref="BE8:BE10"/>
    <mergeCell ref="BF8:BF10"/>
    <mergeCell ref="AR9:AR10"/>
    <mergeCell ref="AS9:AS10"/>
    <mergeCell ref="AT9:AT10"/>
    <mergeCell ref="AU9:AU10"/>
    <mergeCell ref="AV9:AV10"/>
    <mergeCell ref="AW9:AW10"/>
    <mergeCell ref="AX9:AX10"/>
    <mergeCell ref="BG8:BG10"/>
    <mergeCell ref="BH8:BH10"/>
    <mergeCell ref="BI8:BI10"/>
    <mergeCell ref="A11:A12"/>
    <mergeCell ref="B11:B12"/>
    <mergeCell ref="H11:H12"/>
    <mergeCell ref="I11:I12"/>
    <mergeCell ref="J11:J12"/>
    <mergeCell ref="K11:K12"/>
    <mergeCell ref="L11:L12"/>
    <mergeCell ref="M11:M12"/>
    <mergeCell ref="N11:N12"/>
    <mergeCell ref="O11:O12"/>
    <mergeCell ref="P11:P12"/>
    <mergeCell ref="Q11:Q12"/>
    <mergeCell ref="R11:R12"/>
    <mergeCell ref="S11:S12"/>
    <mergeCell ref="T11:T12"/>
    <mergeCell ref="U11:U12"/>
    <mergeCell ref="V11:V12"/>
    <mergeCell ref="W11:W12"/>
    <mergeCell ref="X11:X12"/>
    <mergeCell ref="AD11:AD12"/>
    <mergeCell ref="AE11:AE12"/>
    <mergeCell ref="AV11:AV12"/>
    <mergeCell ref="AW11:AW12"/>
    <mergeCell ref="AX11:AX12"/>
    <mergeCell ref="AY11:AY12"/>
    <mergeCell ref="AZ11:AZ12"/>
    <mergeCell ref="BA11:BA12"/>
    <mergeCell ref="BB11:BB12"/>
    <mergeCell ref="BC11:BC12"/>
    <mergeCell ref="BD11:BD12"/>
    <mergeCell ref="BE11:BE12"/>
    <mergeCell ref="BF11:BF12"/>
    <mergeCell ref="BG11:BG12"/>
    <mergeCell ref="A13:A15"/>
    <mergeCell ref="B13:B15"/>
    <mergeCell ref="G13:G15"/>
    <mergeCell ref="H13:H15"/>
    <mergeCell ref="I13:I15"/>
    <mergeCell ref="J13:J15"/>
    <mergeCell ref="K13:K15"/>
    <mergeCell ref="L13:L15"/>
    <mergeCell ref="M13:M15"/>
    <mergeCell ref="N13:N15"/>
    <mergeCell ref="O13:O15"/>
    <mergeCell ref="P13:P15"/>
    <mergeCell ref="Q13:Q15"/>
    <mergeCell ref="R13:R15"/>
    <mergeCell ref="S13:S15"/>
    <mergeCell ref="T13:T15"/>
    <mergeCell ref="U13:U15"/>
    <mergeCell ref="V13:V15"/>
    <mergeCell ref="AY13:AY15"/>
    <mergeCell ref="AZ13:AZ15"/>
    <mergeCell ref="BA13:BA15"/>
    <mergeCell ref="X19:X21"/>
    <mergeCell ref="Y19:Y21"/>
    <mergeCell ref="Z19:Z21"/>
    <mergeCell ref="AA19:AA21"/>
    <mergeCell ref="AB19:AB21"/>
    <mergeCell ref="AC19:AC21"/>
    <mergeCell ref="AD19:AD21"/>
    <mergeCell ref="V16:V17"/>
    <mergeCell ref="AE19:AE21"/>
    <mergeCell ref="O19:O21"/>
    <mergeCell ref="P19:P21"/>
    <mergeCell ref="Q19:Q21"/>
    <mergeCell ref="R19:R21"/>
    <mergeCell ref="S19:S21"/>
    <mergeCell ref="T19:T21"/>
    <mergeCell ref="U19:U21"/>
    <mergeCell ref="V19:V21"/>
    <mergeCell ref="W19:W21"/>
    <mergeCell ref="AF13:AF15"/>
    <mergeCell ref="AG13:AG15"/>
    <mergeCell ref="W16:W17"/>
    <mergeCell ref="X16:X17"/>
    <mergeCell ref="Y16:Y17"/>
    <mergeCell ref="Z16:Z17"/>
    <mergeCell ref="AA16:AA17"/>
    <mergeCell ref="AB16:AB17"/>
    <mergeCell ref="AC16:AC17"/>
    <mergeCell ref="X13:X15"/>
    <mergeCell ref="Y13:Y15"/>
    <mergeCell ref="Z13:Z15"/>
    <mergeCell ref="AA13:AA15"/>
    <mergeCell ref="AB13:AB15"/>
    <mergeCell ref="AC13:AC15"/>
    <mergeCell ref="AD13:AD15"/>
    <mergeCell ref="AE13:AE15"/>
    <mergeCell ref="A19:A21"/>
    <mergeCell ref="B19:B21"/>
    <mergeCell ref="H19:H21"/>
    <mergeCell ref="I19:I21"/>
    <mergeCell ref="J19:J21"/>
    <mergeCell ref="K19:K21"/>
    <mergeCell ref="L19:L21"/>
    <mergeCell ref="M19:M21"/>
    <mergeCell ref="N19:N21"/>
    <mergeCell ref="AI19:AI21"/>
    <mergeCell ref="AJ19:AJ21"/>
    <mergeCell ref="AK19:AK21"/>
    <mergeCell ref="AY19:AY21"/>
    <mergeCell ref="AZ19:AZ21"/>
    <mergeCell ref="B22:B24"/>
    <mergeCell ref="A22:A24"/>
    <mergeCell ref="R22:R24"/>
    <mergeCell ref="S22:S24"/>
    <mergeCell ref="T22:T24"/>
    <mergeCell ref="U22:U24"/>
    <mergeCell ref="V22:V24"/>
    <mergeCell ref="W22:W24"/>
    <mergeCell ref="X22:X24"/>
    <mergeCell ref="Q22:Q24"/>
    <mergeCell ref="H22:H24"/>
    <mergeCell ref="I22:I24"/>
    <mergeCell ref="J22:J24"/>
    <mergeCell ref="K22:K24"/>
    <mergeCell ref="L22:L24"/>
    <mergeCell ref="M22:M24"/>
    <mergeCell ref="N22:N24"/>
    <mergeCell ref="O22:O24"/>
    <mergeCell ref="P22:P24"/>
    <mergeCell ref="BE25:BE26"/>
    <mergeCell ref="BF25:BF26"/>
    <mergeCell ref="Y22:Y24"/>
    <mergeCell ref="Z22:Z24"/>
    <mergeCell ref="AA22:AA24"/>
    <mergeCell ref="AB22:AB24"/>
    <mergeCell ref="AC22:AC24"/>
    <mergeCell ref="AD22:AD24"/>
    <mergeCell ref="AE22:AE24"/>
    <mergeCell ref="AF22:AF24"/>
    <mergeCell ref="AY22:AY24"/>
    <mergeCell ref="AG22:AG24"/>
    <mergeCell ref="AH22:AH24"/>
    <mergeCell ref="AI22:AI24"/>
    <mergeCell ref="AJ22:AJ24"/>
    <mergeCell ref="AK22:AK24"/>
    <mergeCell ref="AG25:AG26"/>
    <mergeCell ref="AH25:AH26"/>
    <mergeCell ref="BF22:BF24"/>
    <mergeCell ref="Y25:Y26"/>
    <mergeCell ref="BB22:BB24"/>
    <mergeCell ref="BC22:BC24"/>
    <mergeCell ref="BD22:BD24"/>
    <mergeCell ref="BE22:BE24"/>
    <mergeCell ref="A25:A26"/>
    <mergeCell ref="B25:B26"/>
    <mergeCell ref="G25:G26"/>
    <mergeCell ref="H25:H26"/>
    <mergeCell ref="I25:I26"/>
    <mergeCell ref="J25:J26"/>
    <mergeCell ref="K25:K26"/>
    <mergeCell ref="L25:L26"/>
    <mergeCell ref="M25:M26"/>
    <mergeCell ref="AF25:AF26"/>
    <mergeCell ref="N25:N26"/>
    <mergeCell ref="O25:O26"/>
    <mergeCell ref="P25:P26"/>
    <mergeCell ref="Q25:Q26"/>
    <mergeCell ref="R25:R26"/>
    <mergeCell ref="S25:S26"/>
    <mergeCell ref="T25:T26"/>
    <mergeCell ref="U25:U26"/>
    <mergeCell ref="X25:X26"/>
    <mergeCell ref="AI25:AI26"/>
    <mergeCell ref="AJ25:AJ26"/>
    <mergeCell ref="AK25:AK26"/>
    <mergeCell ref="BA25:BA26"/>
    <mergeCell ref="BB25:BB26"/>
    <mergeCell ref="BC25:BC26"/>
    <mergeCell ref="BD25:BD26"/>
    <mergeCell ref="R31:R33"/>
    <mergeCell ref="S31:S33"/>
    <mergeCell ref="T31:T33"/>
    <mergeCell ref="U31:U33"/>
    <mergeCell ref="V31:V33"/>
    <mergeCell ref="W31:W33"/>
    <mergeCell ref="X31:X33"/>
    <mergeCell ref="V25:V26"/>
    <mergeCell ref="W25:W26"/>
    <mergeCell ref="Y31:Y33"/>
    <mergeCell ref="Z31:Z33"/>
    <mergeCell ref="Z25:Z26"/>
    <mergeCell ref="AA25:AA26"/>
    <mergeCell ref="AB25:AB26"/>
    <mergeCell ref="AC25:AC26"/>
    <mergeCell ref="AD25:AD26"/>
    <mergeCell ref="AE25:AE26"/>
    <mergeCell ref="P31:P33"/>
    <mergeCell ref="Q31:Q33"/>
    <mergeCell ref="A31:A33"/>
    <mergeCell ref="B31:B33"/>
    <mergeCell ref="H31:H33"/>
    <mergeCell ref="I31:I33"/>
    <mergeCell ref="J31:J33"/>
    <mergeCell ref="K31:K33"/>
    <mergeCell ref="L31:L33"/>
    <mergeCell ref="M31:M33"/>
    <mergeCell ref="N31:N33"/>
    <mergeCell ref="BF16:BF17"/>
    <mergeCell ref="AH16:AH17"/>
    <mergeCell ref="O31:O33"/>
    <mergeCell ref="AH31:AH33"/>
    <mergeCell ref="AI31:AI33"/>
    <mergeCell ref="BH31:BH33"/>
    <mergeCell ref="BI31:BI33"/>
    <mergeCell ref="AJ31:AJ33"/>
    <mergeCell ref="AK31:AK33"/>
    <mergeCell ref="AY31:AY33"/>
    <mergeCell ref="AZ31:AZ33"/>
    <mergeCell ref="BA31:BA33"/>
    <mergeCell ref="BB31:BB33"/>
    <mergeCell ref="BC31:BC33"/>
    <mergeCell ref="BD31:BD33"/>
    <mergeCell ref="BE31:BE33"/>
    <mergeCell ref="BF31:BF33"/>
    <mergeCell ref="AA31:AA33"/>
    <mergeCell ref="AB31:AB33"/>
    <mergeCell ref="AC31:AC33"/>
    <mergeCell ref="AD31:AD33"/>
    <mergeCell ref="AE31:AE33"/>
    <mergeCell ref="AF31:AF33"/>
    <mergeCell ref="AG31:AG33"/>
    <mergeCell ref="BT9:BT10"/>
    <mergeCell ref="BU9:BU10"/>
    <mergeCell ref="BG13:BG15"/>
    <mergeCell ref="BH13:BH15"/>
    <mergeCell ref="BI13:BI15"/>
    <mergeCell ref="BH16:BH17"/>
    <mergeCell ref="BI16:BI17"/>
    <mergeCell ref="BG16:BG17"/>
    <mergeCell ref="AH13:AH15"/>
    <mergeCell ref="AI13:AI15"/>
    <mergeCell ref="AJ13:AJ15"/>
    <mergeCell ref="AK13:AK15"/>
    <mergeCell ref="BB13:BB15"/>
    <mergeCell ref="BC13:BC15"/>
    <mergeCell ref="BD13:BD15"/>
    <mergeCell ref="BE13:BE15"/>
    <mergeCell ref="BF13:BF15"/>
    <mergeCell ref="AY16:AY17"/>
    <mergeCell ref="AZ16:AZ17"/>
    <mergeCell ref="BA16:BA17"/>
    <mergeCell ref="BB16:BB17"/>
    <mergeCell ref="BC16:BC17"/>
    <mergeCell ref="BD16:BD17"/>
    <mergeCell ref="BE16:BE17"/>
  </mergeCells>
  <conditionalFormatting sqref="BG19">
    <cfRule type="containsBlanks" dxfId="9" priority="102">
      <formula>LEN(TRIM(BG19))=0</formula>
    </cfRule>
    <cfRule type="containsText" dxfId="8" priority="103" operator="containsText" text="alto">
      <formula>NOT(ISERROR(SEARCH("alto",BG19)))</formula>
    </cfRule>
  </conditionalFormatting>
  <conditionalFormatting sqref="AK11">
    <cfRule type="containsBlanks" dxfId="7" priority="73">
      <formula>LEN(TRIM(AK11))=0</formula>
    </cfRule>
    <cfRule type="containsText" dxfId="6" priority="74" operator="containsText" text="alto">
      <formula>NOT(ISERROR(SEARCH("alto",AK11)))</formula>
    </cfRule>
  </conditionalFormatting>
  <conditionalFormatting sqref="AK22">
    <cfRule type="containsBlanks" dxfId="5" priority="65">
      <formula>LEN(TRIM(AK22))=0</formula>
    </cfRule>
    <cfRule type="containsText" dxfId="4" priority="66" operator="containsText" text="alto">
      <formula>NOT(ISERROR(SEARCH("alto",AK22)))</formula>
    </cfRule>
  </conditionalFormatting>
  <conditionalFormatting sqref="AK27">
    <cfRule type="containsBlanks" dxfId="3" priority="41">
      <formula>LEN(TRIM(AK27))=0</formula>
    </cfRule>
    <cfRule type="containsText" dxfId="2" priority="42" operator="containsText" text="alto">
      <formula>NOT(ISERROR(SEARCH("alto",AK27)))</formula>
    </cfRule>
  </conditionalFormatting>
  <conditionalFormatting sqref="AK16 AK29">
    <cfRule type="containsBlanks" dxfId="1" priority="15">
      <formula>LEN(TRIM(AK16))=0</formula>
    </cfRule>
    <cfRule type="containsText" dxfId="0" priority="16" operator="containsText" text="alto">
      <formula>NOT(ISERROR(SEARCH("alto",AK16)))</formula>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'C:\Users\USUARIO\Documents\MARTHA\[RIESGOS INCI.xlsx]Solidez de los controles'!#REF!</xm:f>
          </x14:formula1>
          <xm:sqref>AZ11 AV19:AW20 AV25:AX30 AZ13:AZ15 AV8:AX15 AX19:AX22 AZ25:AZ30 AV22:AW22</xm:sqref>
        </x14:dataValidation>
        <x14:dataValidation type="list" allowBlank="1" showInputMessage="1" showErrorMessage="1" xr:uid="{00000000-0002-0000-0200-000001000000}">
          <x14:formula1>
            <xm:f>'C:\Users\USUARIO\Documents\MARTHA\[RIESGOS INCI.xlsx]Criterios'!#REF!</xm:f>
          </x14:formula1>
          <xm:sqref>BA22:BD23 M8:N9 N22:N23 M25:N25 J19 BA8:BF9 BA11:BF11 BI8:BI9 BI11 BI25 BI22:BI23 AI8:AJ9 AI11 AI22:AJ22 J8:J9 J11 J25 BA19:BD19 BA25:BF25 AI25:AJ25 M19:N19 AM19:AM20 AM22:AM23 J30 BA30:BE30 AM30 M27:N29 AM13:AM14 BI27:BI28 BI30 J27:J28 BE27 BA13:BF15 AI13:AJ15 J13:J15 BI13:BI15 M13:N16 BI19 BA27:BD29 AM8:AM9 AM11 D8:F9 J22 AM25:AM28 D11:F30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workbookViewId="0">
      <selection activeCell="K9" sqref="K9"/>
    </sheetView>
  </sheetViews>
  <sheetFormatPr baseColWidth="10" defaultColWidth="11.42578125" defaultRowHeight="15" x14ac:dyDescent="0.25"/>
  <cols>
    <col min="1" max="1" width="17.28515625" customWidth="1"/>
    <col min="2" max="2" width="14.85546875" customWidth="1"/>
    <col min="3" max="3" width="16.855468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373" t="s">
        <v>397</v>
      </c>
    </row>
    <row r="2" spans="1:16" ht="15.75" thickBot="1" x14ac:dyDescent="0.3"/>
    <row r="3" spans="1:16" ht="21" customHeight="1" x14ac:dyDescent="0.25">
      <c r="A3" s="989" t="s">
        <v>398</v>
      </c>
      <c r="B3" s="975" t="s">
        <v>399</v>
      </c>
      <c r="C3" s="978"/>
      <c r="D3" s="978"/>
      <c r="E3" s="970"/>
      <c r="F3" s="970"/>
      <c r="G3" s="970"/>
      <c r="H3" s="972"/>
      <c r="I3" s="973" t="s">
        <v>261</v>
      </c>
      <c r="M3" s="147"/>
      <c r="N3" s="5"/>
    </row>
    <row r="4" spans="1:16" ht="24.75" customHeight="1" thickBot="1" x14ac:dyDescent="0.3">
      <c r="A4" s="989"/>
      <c r="B4" s="975"/>
      <c r="C4" s="979"/>
      <c r="D4" s="979"/>
      <c r="E4" s="971"/>
      <c r="F4" s="971"/>
      <c r="G4" s="971"/>
      <c r="H4" s="972"/>
      <c r="I4" s="974"/>
      <c r="L4" s="147"/>
      <c r="M4" s="374" t="s">
        <v>398</v>
      </c>
      <c r="N4" s="5"/>
    </row>
    <row r="5" spans="1:16" ht="15.75" thickBot="1" x14ac:dyDescent="0.3">
      <c r="A5" s="989"/>
      <c r="B5" s="975" t="s">
        <v>400</v>
      </c>
      <c r="C5" s="976"/>
      <c r="D5" s="978"/>
      <c r="E5" s="978"/>
      <c r="F5" s="970"/>
      <c r="G5" s="970"/>
      <c r="H5" s="972"/>
      <c r="I5" s="980" t="s">
        <v>351</v>
      </c>
      <c r="M5" s="366" t="s">
        <v>401</v>
      </c>
      <c r="N5" s="367" t="s">
        <v>402</v>
      </c>
      <c r="O5" s="367" t="s">
        <v>403</v>
      </c>
      <c r="P5" s="394" t="s">
        <v>404</v>
      </c>
    </row>
    <row r="6" spans="1:16" ht="45" customHeight="1" thickBot="1" x14ac:dyDescent="0.3">
      <c r="A6" s="989"/>
      <c r="B6" s="975"/>
      <c r="C6" s="977"/>
      <c r="D6" s="979"/>
      <c r="E6" s="979"/>
      <c r="F6" s="971"/>
      <c r="G6" s="971"/>
      <c r="H6" s="972"/>
      <c r="I6" s="981"/>
      <c r="M6" s="368">
        <v>5</v>
      </c>
      <c r="N6" s="369" t="s">
        <v>405</v>
      </c>
      <c r="O6" s="370" t="s">
        <v>406</v>
      </c>
      <c r="P6" s="370" t="s">
        <v>407</v>
      </c>
    </row>
    <row r="7" spans="1:16" ht="33" customHeight="1" thickBot="1" x14ac:dyDescent="0.3">
      <c r="A7" s="989"/>
      <c r="B7" s="975" t="s">
        <v>408</v>
      </c>
      <c r="C7" s="982"/>
      <c r="D7" s="976"/>
      <c r="E7" s="978"/>
      <c r="F7" s="970"/>
      <c r="G7" s="970"/>
      <c r="H7" s="972"/>
      <c r="I7" s="984" t="s">
        <v>248</v>
      </c>
      <c r="M7" s="368">
        <v>4</v>
      </c>
      <c r="N7" s="369" t="s">
        <v>409</v>
      </c>
      <c r="O7" s="370" t="s">
        <v>410</v>
      </c>
      <c r="P7" s="370" t="s">
        <v>411</v>
      </c>
    </row>
    <row r="8" spans="1:16" ht="24" customHeight="1" thickTop="1" thickBot="1" x14ac:dyDescent="0.3">
      <c r="A8" s="989"/>
      <c r="B8" s="975"/>
      <c r="C8" s="983"/>
      <c r="D8" s="977"/>
      <c r="E8" s="979"/>
      <c r="F8" s="971"/>
      <c r="G8" s="971"/>
      <c r="H8" s="972"/>
      <c r="I8" s="985"/>
      <c r="M8" s="368">
        <v>3</v>
      </c>
      <c r="N8" s="369" t="s">
        <v>412</v>
      </c>
      <c r="O8" s="370" t="s">
        <v>413</v>
      </c>
      <c r="P8" s="370" t="s">
        <v>414</v>
      </c>
    </row>
    <row r="9" spans="1:16" ht="27" customHeight="1" thickBot="1" x14ac:dyDescent="0.3">
      <c r="A9" s="989"/>
      <c r="B9" s="975" t="s">
        <v>415</v>
      </c>
      <c r="C9" s="982"/>
      <c r="D9" s="982"/>
      <c r="E9" s="976"/>
      <c r="F9" s="978"/>
      <c r="G9" s="970"/>
      <c r="H9" s="972"/>
      <c r="I9" s="987" t="s">
        <v>416</v>
      </c>
      <c r="M9" s="368">
        <v>2</v>
      </c>
      <c r="N9" s="369" t="s">
        <v>417</v>
      </c>
      <c r="O9" s="370" t="s">
        <v>418</v>
      </c>
      <c r="P9" s="370" t="s">
        <v>419</v>
      </c>
    </row>
    <row r="10" spans="1:16" ht="33" customHeight="1" thickTop="1" thickBot="1" x14ac:dyDescent="0.3">
      <c r="A10" s="989"/>
      <c r="B10" s="975"/>
      <c r="C10" s="983"/>
      <c r="D10" s="983"/>
      <c r="E10" s="977"/>
      <c r="F10" s="979"/>
      <c r="G10" s="971"/>
      <c r="H10" s="972"/>
      <c r="I10" s="988"/>
      <c r="M10" s="368">
        <v>1</v>
      </c>
      <c r="N10" s="369" t="s">
        <v>420</v>
      </c>
      <c r="O10" s="370" t="s">
        <v>421</v>
      </c>
      <c r="P10" s="370" t="s">
        <v>422</v>
      </c>
    </row>
    <row r="11" spans="1:16" x14ac:dyDescent="0.25">
      <c r="A11" s="989"/>
      <c r="B11" s="975" t="s">
        <v>423</v>
      </c>
      <c r="C11" s="982"/>
      <c r="D11" s="982"/>
      <c r="E11" s="976"/>
      <c r="F11" s="978"/>
      <c r="G11" s="970"/>
      <c r="H11" s="990"/>
      <c r="I11" s="991"/>
    </row>
    <row r="12" spans="1:16" ht="15.75" thickBot="1" x14ac:dyDescent="0.3">
      <c r="A12" s="989"/>
      <c r="B12" s="975"/>
      <c r="C12" s="983"/>
      <c r="D12" s="983"/>
      <c r="E12" s="977"/>
      <c r="F12" s="979"/>
      <c r="G12" s="971"/>
      <c r="H12" s="990"/>
      <c r="I12" s="992"/>
    </row>
    <row r="13" spans="1:16" x14ac:dyDescent="0.25">
      <c r="A13" s="518"/>
      <c r="B13" s="518"/>
      <c r="C13" s="372">
        <v>1</v>
      </c>
      <c r="D13" s="372">
        <v>2</v>
      </c>
      <c r="E13" s="372">
        <v>3</v>
      </c>
      <c r="F13" s="372">
        <v>4</v>
      </c>
      <c r="G13" s="372">
        <v>5</v>
      </c>
      <c r="H13" s="518"/>
      <c r="I13" s="518"/>
    </row>
    <row r="14" spans="1:16" x14ac:dyDescent="0.25">
      <c r="A14" s="518"/>
      <c r="B14" s="518"/>
      <c r="C14" s="371" t="s">
        <v>424</v>
      </c>
      <c r="D14" s="372" t="s">
        <v>425</v>
      </c>
      <c r="E14" s="372" t="s">
        <v>248</v>
      </c>
      <c r="F14" s="372" t="s">
        <v>426</v>
      </c>
      <c r="G14" s="372" t="s">
        <v>427</v>
      </c>
      <c r="H14" s="518"/>
      <c r="I14" s="518"/>
    </row>
    <row r="15" spans="1:16" ht="15.75" x14ac:dyDescent="0.25">
      <c r="A15" s="518"/>
      <c r="B15" s="518"/>
      <c r="C15" s="993" t="s">
        <v>428</v>
      </c>
      <c r="D15" s="993"/>
      <c r="E15" s="993"/>
      <c r="F15" s="993"/>
      <c r="G15" s="993"/>
      <c r="H15" s="518"/>
      <c r="I15" s="518"/>
      <c r="L15" s="380" t="s">
        <v>429</v>
      </c>
    </row>
    <row r="16" spans="1:16" ht="15.75" thickBot="1" x14ac:dyDescent="0.3">
      <c r="A16" s="994" t="s">
        <v>430</v>
      </c>
      <c r="B16" s="994"/>
      <c r="C16" s="994"/>
      <c r="D16" s="994"/>
      <c r="E16" s="994"/>
      <c r="F16" s="994"/>
      <c r="G16" s="994"/>
      <c r="H16" s="994"/>
    </row>
    <row r="17" spans="1:13" ht="79.5" thickBot="1" x14ac:dyDescent="0.3">
      <c r="L17" s="375" t="s">
        <v>431</v>
      </c>
      <c r="M17" s="376" t="s">
        <v>432</v>
      </c>
    </row>
    <row r="18" spans="1:13" ht="31.5" thickTop="1" thickBot="1" x14ac:dyDescent="0.3">
      <c r="A18" s="995" t="s">
        <v>428</v>
      </c>
      <c r="B18" s="996"/>
      <c r="C18" s="996"/>
      <c r="D18" s="996"/>
      <c r="E18" s="997"/>
      <c r="L18" s="377" t="s">
        <v>433</v>
      </c>
      <c r="M18" s="378" t="s">
        <v>145</v>
      </c>
    </row>
    <row r="19" spans="1:13" ht="31.5" thickTop="1" thickBot="1" x14ac:dyDescent="0.3">
      <c r="A19" s="986" t="s">
        <v>434</v>
      </c>
      <c r="B19" s="986"/>
      <c r="C19" s="986"/>
      <c r="D19" s="986"/>
      <c r="E19" s="986"/>
      <c r="L19" s="377" t="s">
        <v>435</v>
      </c>
      <c r="M19" s="378" t="s">
        <v>248</v>
      </c>
    </row>
    <row r="20" spans="1:13" ht="31.5" thickTop="1" thickBot="1" x14ac:dyDescent="0.3">
      <c r="A20" s="986" t="s">
        <v>436</v>
      </c>
      <c r="B20" s="986"/>
      <c r="C20" s="986"/>
      <c r="D20" s="986"/>
      <c r="E20" s="986"/>
      <c r="L20" s="377" t="s">
        <v>437</v>
      </c>
      <c r="M20" s="378" t="s">
        <v>247</v>
      </c>
    </row>
    <row r="21" spans="1:13" ht="16.5" thickTop="1" x14ac:dyDescent="0.25">
      <c r="A21" s="986" t="s">
        <v>438</v>
      </c>
      <c r="B21" s="986"/>
      <c r="C21" s="986"/>
      <c r="D21" s="986"/>
      <c r="E21" s="986"/>
      <c r="L21" s="379"/>
    </row>
    <row r="22" spans="1:13" ht="16.5" thickBot="1" x14ac:dyDescent="0.3">
      <c r="A22" s="998" t="s">
        <v>439</v>
      </c>
      <c r="B22" s="998"/>
      <c r="C22" s="998"/>
      <c r="D22" s="998"/>
    </row>
    <row r="23" spans="1:13" ht="38.25" x14ac:dyDescent="0.25">
      <c r="A23" s="999" t="s">
        <v>440</v>
      </c>
      <c r="B23" s="999" t="s">
        <v>441</v>
      </c>
      <c r="C23" s="381" t="s">
        <v>442</v>
      </c>
      <c r="D23" s="999" t="s">
        <v>443</v>
      </c>
    </row>
    <row r="24" spans="1:13" x14ac:dyDescent="0.25">
      <c r="A24" s="1000"/>
      <c r="B24" s="1000"/>
      <c r="C24" s="519" t="s">
        <v>444</v>
      </c>
      <c r="D24" s="1000"/>
    </row>
    <row r="25" spans="1:13" x14ac:dyDescent="0.25">
      <c r="A25" s="1000"/>
      <c r="B25" s="1000"/>
      <c r="C25" s="519" t="s">
        <v>445</v>
      </c>
      <c r="D25" s="1000"/>
    </row>
    <row r="26" spans="1:13" ht="15.75" thickBot="1" x14ac:dyDescent="0.3">
      <c r="A26" s="1001"/>
      <c r="B26" s="1001"/>
      <c r="C26" s="382" t="s">
        <v>446</v>
      </c>
      <c r="D26" s="1001"/>
    </row>
    <row r="27" spans="1:13" ht="26.25" thickBot="1" x14ac:dyDescent="0.3">
      <c r="A27" s="383" t="s">
        <v>447</v>
      </c>
      <c r="B27" s="370" t="s">
        <v>448</v>
      </c>
      <c r="C27" s="370" t="s">
        <v>449</v>
      </c>
      <c r="D27" s="385"/>
    </row>
    <row r="28" spans="1:13" ht="27" thickTop="1" thickBot="1" x14ac:dyDescent="0.3">
      <c r="A28" s="383" t="s">
        <v>450</v>
      </c>
      <c r="B28" s="370" t="s">
        <v>451</v>
      </c>
      <c r="C28" s="370" t="s">
        <v>452</v>
      </c>
      <c r="D28" s="369" t="s">
        <v>453</v>
      </c>
    </row>
    <row r="29" spans="1:13" ht="27" thickTop="1" thickBot="1" x14ac:dyDescent="0.3">
      <c r="A29" s="384" t="s">
        <v>454</v>
      </c>
      <c r="B29" s="370" t="s">
        <v>455</v>
      </c>
      <c r="C29" s="370" t="s">
        <v>456</v>
      </c>
      <c r="D29" s="369" t="s">
        <v>453</v>
      </c>
    </row>
    <row r="30" spans="1:13" ht="27" thickTop="1" thickBot="1" x14ac:dyDescent="0.3">
      <c r="A30" s="383" t="s">
        <v>457</v>
      </c>
      <c r="B30" s="370" t="s">
        <v>448</v>
      </c>
      <c r="C30" s="370" t="s">
        <v>458</v>
      </c>
      <c r="D30" s="369" t="s">
        <v>453</v>
      </c>
    </row>
    <row r="31" spans="1:13" ht="39.75" thickTop="1" thickBot="1" x14ac:dyDescent="0.3">
      <c r="A31" s="383" t="s">
        <v>450</v>
      </c>
      <c r="B31" s="370" t="s">
        <v>451</v>
      </c>
      <c r="C31" s="370" t="s">
        <v>459</v>
      </c>
      <c r="D31" s="369" t="s">
        <v>453</v>
      </c>
    </row>
    <row r="32" spans="1:13" ht="27" thickTop="1" thickBot="1" x14ac:dyDescent="0.3">
      <c r="A32" s="384" t="s">
        <v>460</v>
      </c>
      <c r="B32" s="370" t="s">
        <v>455</v>
      </c>
      <c r="C32" s="370" t="s">
        <v>461</v>
      </c>
      <c r="D32" s="369" t="s">
        <v>453</v>
      </c>
    </row>
    <row r="33" spans="1:5" ht="27" thickTop="1" thickBot="1" x14ac:dyDescent="0.3">
      <c r="A33" s="383" t="s">
        <v>462</v>
      </c>
      <c r="B33" s="370" t="s">
        <v>448</v>
      </c>
      <c r="C33" s="370" t="s">
        <v>463</v>
      </c>
      <c r="D33" s="369" t="s">
        <v>453</v>
      </c>
    </row>
    <row r="34" spans="1:5" ht="27" thickTop="1" thickBot="1" x14ac:dyDescent="0.3">
      <c r="A34" s="383" t="s">
        <v>464</v>
      </c>
      <c r="B34" s="370" t="s">
        <v>451</v>
      </c>
      <c r="C34" s="370" t="s">
        <v>465</v>
      </c>
      <c r="D34" s="369" t="s">
        <v>453</v>
      </c>
    </row>
    <row r="35" spans="1:5" ht="27" thickTop="1" thickBot="1" x14ac:dyDescent="0.3">
      <c r="A35" s="384" t="s">
        <v>466</v>
      </c>
      <c r="B35" s="370" t="s">
        <v>455</v>
      </c>
      <c r="C35" s="370" t="s">
        <v>467</v>
      </c>
      <c r="D35" s="369" t="s">
        <v>453</v>
      </c>
    </row>
    <row r="38" spans="1:5" ht="15.75" x14ac:dyDescent="0.25">
      <c r="A38" s="393" t="s">
        <v>468</v>
      </c>
      <c r="B38" s="393"/>
    </row>
    <row r="39" spans="1:5" x14ac:dyDescent="0.25">
      <c r="A39" s="387"/>
    </row>
    <row r="40" spans="1:5" x14ac:dyDescent="0.25">
      <c r="A40" s="1004" t="s">
        <v>469</v>
      </c>
      <c r="B40" s="1004" t="s">
        <v>470</v>
      </c>
      <c r="C40" s="1004"/>
      <c r="D40" s="1004"/>
    </row>
    <row r="41" spans="1:5" x14ac:dyDescent="0.25">
      <c r="A41" s="1004"/>
      <c r="B41" s="1004"/>
      <c r="C41" s="1004"/>
      <c r="D41" s="1004"/>
    </row>
    <row r="42" spans="1:5" x14ac:dyDescent="0.25">
      <c r="A42" s="392" t="s">
        <v>145</v>
      </c>
      <c r="B42" s="1005" t="s">
        <v>471</v>
      </c>
      <c r="C42" s="1005"/>
      <c r="D42" s="1005"/>
    </row>
    <row r="43" spans="1:5" x14ac:dyDescent="0.25">
      <c r="A43" s="392" t="s">
        <v>248</v>
      </c>
      <c r="B43" s="1005" t="s">
        <v>472</v>
      </c>
      <c r="C43" s="1005"/>
      <c r="D43" s="1005"/>
    </row>
    <row r="44" spans="1:5" x14ac:dyDescent="0.25">
      <c r="A44" s="392" t="s">
        <v>247</v>
      </c>
      <c r="B44" s="1005" t="s">
        <v>473</v>
      </c>
      <c r="C44" s="1005"/>
      <c r="D44" s="1005"/>
    </row>
    <row r="45" spans="1:5" ht="15.75" x14ac:dyDescent="0.25">
      <c r="A45" s="386"/>
    </row>
    <row r="46" spans="1:5" ht="15.75" x14ac:dyDescent="0.25">
      <c r="A46" s="1006" t="s">
        <v>474</v>
      </c>
      <c r="B46" s="1006"/>
      <c r="C46" s="1006"/>
      <c r="D46" s="1006"/>
      <c r="E46" s="1006"/>
    </row>
    <row r="47" spans="1:5" ht="15.75" thickBot="1" x14ac:dyDescent="0.3">
      <c r="A47" s="387"/>
    </row>
    <row r="48" spans="1:5" ht="135.75" thickBot="1" x14ac:dyDescent="0.3">
      <c r="A48" s="388" t="s">
        <v>475</v>
      </c>
      <c r="B48" s="389" t="s">
        <v>476</v>
      </c>
      <c r="C48" s="389" t="s">
        <v>477</v>
      </c>
      <c r="D48" s="389" t="s">
        <v>478</v>
      </c>
      <c r="E48" s="389" t="s">
        <v>479</v>
      </c>
    </row>
    <row r="49" spans="1:5" ht="15.75" thickBot="1" x14ac:dyDescent="0.3">
      <c r="A49" s="390" t="s">
        <v>145</v>
      </c>
      <c r="B49" s="391" t="s">
        <v>146</v>
      </c>
      <c r="C49" s="391" t="s">
        <v>146</v>
      </c>
      <c r="D49" s="391">
        <v>2</v>
      </c>
      <c r="E49" s="391">
        <v>2</v>
      </c>
    </row>
    <row r="50" spans="1:5" ht="15.75" thickBot="1" x14ac:dyDescent="0.3">
      <c r="A50" s="390" t="s">
        <v>145</v>
      </c>
      <c r="B50" s="391" t="s">
        <v>146</v>
      </c>
      <c r="C50" s="391" t="s">
        <v>480</v>
      </c>
      <c r="D50" s="391">
        <v>2</v>
      </c>
      <c r="E50" s="391">
        <v>1</v>
      </c>
    </row>
    <row r="51" spans="1:5" ht="15.75" thickBot="1" x14ac:dyDescent="0.3">
      <c r="A51" s="390" t="s">
        <v>145</v>
      </c>
      <c r="B51" s="391" t="s">
        <v>146</v>
      </c>
      <c r="C51" s="391" t="s">
        <v>147</v>
      </c>
      <c r="D51" s="391">
        <v>2</v>
      </c>
      <c r="E51" s="391">
        <v>0</v>
      </c>
    </row>
    <row r="52" spans="1:5" ht="15.75" thickBot="1" x14ac:dyDescent="0.3">
      <c r="A52" s="390" t="s">
        <v>145</v>
      </c>
      <c r="B52" s="391" t="s">
        <v>147</v>
      </c>
      <c r="C52" s="391" t="s">
        <v>146</v>
      </c>
      <c r="D52" s="391">
        <v>0</v>
      </c>
      <c r="E52" s="391">
        <v>2</v>
      </c>
    </row>
    <row r="53" spans="1:5" ht="15.75" thickBot="1" x14ac:dyDescent="0.3">
      <c r="A53" s="390" t="s">
        <v>248</v>
      </c>
      <c r="B53" s="391" t="s">
        <v>146</v>
      </c>
      <c r="C53" s="391" t="s">
        <v>146</v>
      </c>
      <c r="D53" s="391">
        <v>1</v>
      </c>
      <c r="E53" s="391">
        <v>1</v>
      </c>
    </row>
    <row r="54" spans="1:5" ht="15.75" thickBot="1" x14ac:dyDescent="0.3">
      <c r="A54" s="390" t="s">
        <v>248</v>
      </c>
      <c r="B54" s="391" t="s">
        <v>146</v>
      </c>
      <c r="C54" s="391" t="s">
        <v>480</v>
      </c>
      <c r="D54" s="391">
        <v>1</v>
      </c>
      <c r="E54" s="391">
        <v>0</v>
      </c>
    </row>
    <row r="55" spans="1:5" ht="15.75" thickBot="1" x14ac:dyDescent="0.3">
      <c r="A55" s="390" t="s">
        <v>248</v>
      </c>
      <c r="B55" s="391" t="s">
        <v>146</v>
      </c>
      <c r="C55" s="391" t="s">
        <v>147</v>
      </c>
      <c r="D55" s="391">
        <v>1</v>
      </c>
      <c r="E55" s="391">
        <v>0</v>
      </c>
    </row>
    <row r="56" spans="1:5" ht="15.75" thickBot="1" x14ac:dyDescent="0.3">
      <c r="A56" s="390" t="s">
        <v>248</v>
      </c>
      <c r="B56" s="391" t="s">
        <v>147</v>
      </c>
      <c r="C56" s="391" t="s">
        <v>146</v>
      </c>
      <c r="D56" s="391">
        <v>0</v>
      </c>
      <c r="E56" s="391">
        <v>1</v>
      </c>
    </row>
    <row r="57" spans="1:5" s="1" customFormat="1" x14ac:dyDescent="0.25">
      <c r="A57" s="1002" t="s">
        <v>481</v>
      </c>
      <c r="B57" s="1002"/>
      <c r="C57" s="1002"/>
      <c r="D57" s="1002"/>
      <c r="E57" s="1002"/>
    </row>
    <row r="58" spans="1:5" s="1" customFormat="1" x14ac:dyDescent="0.25">
      <c r="A58" s="1003" t="s">
        <v>482</v>
      </c>
      <c r="B58" s="1003"/>
      <c r="C58" s="1003"/>
      <c r="D58" s="1003"/>
      <c r="E58" s="1003"/>
    </row>
  </sheetData>
  <mergeCells count="59">
    <mergeCell ref="A58:E58"/>
    <mergeCell ref="A40:A41"/>
    <mergeCell ref="B40:D41"/>
    <mergeCell ref="B42:D42"/>
    <mergeCell ref="B43:D43"/>
    <mergeCell ref="B44:D44"/>
    <mergeCell ref="A46:E46"/>
    <mergeCell ref="A22:D22"/>
    <mergeCell ref="A23:A26"/>
    <mergeCell ref="B23:B26"/>
    <mergeCell ref="D23:D26"/>
    <mergeCell ref="A57:E57"/>
    <mergeCell ref="C15:G15"/>
    <mergeCell ref="A16:H16"/>
    <mergeCell ref="A18:E18"/>
    <mergeCell ref="A20:E20"/>
    <mergeCell ref="A21:E21"/>
    <mergeCell ref="C9:C10"/>
    <mergeCell ref="D9:D10"/>
    <mergeCell ref="E9:E10"/>
    <mergeCell ref="H11:H12"/>
    <mergeCell ref="I11:I12"/>
    <mergeCell ref="G7:G8"/>
    <mergeCell ref="H7:H8"/>
    <mergeCell ref="I7:I8"/>
    <mergeCell ref="A19:E19"/>
    <mergeCell ref="F9:F10"/>
    <mergeCell ref="G9:G10"/>
    <mergeCell ref="H9:H10"/>
    <mergeCell ref="I9:I10"/>
    <mergeCell ref="B11:B12"/>
    <mergeCell ref="C11:C12"/>
    <mergeCell ref="D11:D12"/>
    <mergeCell ref="E11:E12"/>
    <mergeCell ref="F11:F12"/>
    <mergeCell ref="G11:G12"/>
    <mergeCell ref="A3:A12"/>
    <mergeCell ref="B9:B10"/>
    <mergeCell ref="B7:B8"/>
    <mergeCell ref="C7:C8"/>
    <mergeCell ref="D7:D8"/>
    <mergeCell ref="E7:E8"/>
    <mergeCell ref="F7:F8"/>
    <mergeCell ref="G3:G4"/>
    <mergeCell ref="H3:H4"/>
    <mergeCell ref="I3:I4"/>
    <mergeCell ref="B5:B6"/>
    <mergeCell ref="C5:C6"/>
    <mergeCell ref="D5:D6"/>
    <mergeCell ref="E5:E6"/>
    <mergeCell ref="F5:F6"/>
    <mergeCell ref="G5:G6"/>
    <mergeCell ref="H5:H6"/>
    <mergeCell ref="B3:B4"/>
    <mergeCell ref="C3:C4"/>
    <mergeCell ref="D3:D4"/>
    <mergeCell ref="E3:E4"/>
    <mergeCell ref="F3:F4"/>
    <mergeCell ref="I5:I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K83"/>
  <sheetViews>
    <sheetView topLeftCell="A70" zoomScale="60" zoomScaleNormal="60" workbookViewId="0">
      <selection activeCell="B71" sqref="B71:B74"/>
    </sheetView>
  </sheetViews>
  <sheetFormatPr baseColWidth="10" defaultColWidth="46" defaultRowHeight="15" x14ac:dyDescent="0.25"/>
  <cols>
    <col min="1" max="1" width="35.140625" style="283" customWidth="1"/>
    <col min="2" max="2" width="46" style="149"/>
    <col min="3" max="3" width="46" style="150"/>
    <col min="4" max="4" width="22.5703125" style="150" bestFit="1" customWidth="1"/>
    <col min="5" max="5" width="11.5703125" style="150" bestFit="1" customWidth="1"/>
    <col min="6" max="6" width="36.5703125" style="150" bestFit="1" customWidth="1"/>
    <col min="7" max="7" width="41.5703125" style="150" customWidth="1"/>
    <col min="8" max="8" width="6.42578125" style="284" customWidth="1"/>
    <col min="9" max="11" width="46" style="150" customWidth="1"/>
    <col min="12" max="12" width="46" style="285"/>
    <col min="13" max="13" width="46" style="286"/>
    <col min="14" max="16" width="0" style="150" hidden="1" customWidth="1"/>
    <col min="17" max="17" width="46" style="150"/>
    <col min="18" max="18" width="46" style="287"/>
    <col min="19" max="19" width="46" style="288"/>
    <col min="20" max="20" width="46" style="5"/>
    <col min="21" max="27" width="0" style="7" hidden="1" customWidth="1"/>
    <col min="28" max="28" width="0" style="292" hidden="1" customWidth="1"/>
    <col min="29" max="31" width="0" style="7" hidden="1" customWidth="1"/>
    <col min="32" max="32" width="0" style="290" hidden="1" customWidth="1"/>
    <col min="33" max="33" width="0" style="151" hidden="1" customWidth="1"/>
    <col min="34" max="35" width="0" style="150" hidden="1" customWidth="1"/>
    <col min="36" max="39" width="21.7109375" style="150" customWidth="1"/>
    <col min="40" max="40" width="21.7109375" style="291" customWidth="1"/>
    <col min="41" max="41" width="33.42578125" style="5" customWidth="1"/>
    <col min="42" max="42" width="28" style="5" customWidth="1"/>
    <col min="43" max="44" width="46" style="15"/>
    <col min="45" max="45" width="46" style="5"/>
    <col min="46" max="47" width="46" style="5" customWidth="1"/>
    <col min="48" max="48" width="46" style="355"/>
    <col min="49" max="49" width="46" style="355" customWidth="1"/>
    <col min="50" max="50" width="46" style="356"/>
    <col min="51" max="52" width="46" style="355"/>
    <col min="53" max="16384" width="46" style="7"/>
  </cols>
  <sheetData>
    <row r="1" spans="1:323" s="146" customFormat="1" ht="34.5" customHeight="1" thickBot="1" x14ac:dyDescent="0.3">
      <c r="A1" s="745" t="s">
        <v>32</v>
      </c>
      <c r="B1" s="746"/>
      <c r="C1" s="746"/>
      <c r="D1" s="746"/>
      <c r="E1" s="746"/>
      <c r="F1" s="746"/>
      <c r="G1" s="746"/>
      <c r="H1" s="746"/>
      <c r="I1" s="746"/>
      <c r="J1" s="746"/>
      <c r="K1" s="746"/>
      <c r="L1" s="747"/>
      <c r="M1" s="748" t="s">
        <v>33</v>
      </c>
      <c r="N1" s="749"/>
      <c r="O1" s="749"/>
      <c r="P1" s="749"/>
      <c r="Q1" s="749"/>
      <c r="R1" s="749"/>
      <c r="S1" s="749"/>
      <c r="T1" s="749"/>
      <c r="U1" s="749"/>
      <c r="V1" s="749"/>
      <c r="W1" s="749"/>
      <c r="X1" s="749"/>
      <c r="Y1" s="749"/>
      <c r="Z1" s="749"/>
      <c r="AA1" s="749"/>
      <c r="AB1" s="749"/>
      <c r="AC1" s="749"/>
      <c r="AD1" s="749"/>
      <c r="AE1" s="749"/>
      <c r="AF1" s="749"/>
      <c r="AG1" s="749"/>
      <c r="AH1" s="749"/>
      <c r="AI1" s="749"/>
      <c r="AJ1" s="749"/>
      <c r="AK1" s="749"/>
      <c r="AL1" s="749"/>
      <c r="AM1" s="749"/>
      <c r="AN1" s="750"/>
      <c r="AO1" s="754" t="s">
        <v>34</v>
      </c>
      <c r="AP1" s="754" t="s">
        <v>35</v>
      </c>
      <c r="AQ1" s="774" t="s">
        <v>36</v>
      </c>
      <c r="AR1" s="774"/>
      <c r="AS1" s="774"/>
      <c r="AT1" s="774"/>
      <c r="AU1" s="774"/>
      <c r="AV1" s="774"/>
      <c r="AW1" s="774"/>
      <c r="AX1" s="774"/>
      <c r="AY1" s="774"/>
      <c r="AZ1" s="775"/>
    </row>
    <row r="2" spans="1:323" s="146" customFormat="1" ht="47.45" customHeight="1" thickBot="1" x14ac:dyDescent="0.3">
      <c r="A2" s="778" t="s">
        <v>37</v>
      </c>
      <c r="B2" s="781" t="s">
        <v>38</v>
      </c>
      <c r="C2" s="784" t="s">
        <v>39</v>
      </c>
      <c r="D2" s="781" t="s">
        <v>40</v>
      </c>
      <c r="E2" s="781"/>
      <c r="F2" s="781"/>
      <c r="G2" s="787" t="s">
        <v>41</v>
      </c>
      <c r="H2" s="790" t="s">
        <v>42</v>
      </c>
      <c r="I2" s="790" t="s">
        <v>43</v>
      </c>
      <c r="J2" s="790" t="s">
        <v>45</v>
      </c>
      <c r="K2" s="795" t="s">
        <v>46</v>
      </c>
      <c r="L2" s="798" t="s">
        <v>47</v>
      </c>
      <c r="M2" s="801" t="s">
        <v>48</v>
      </c>
      <c r="N2" s="802"/>
      <c r="O2" s="802"/>
      <c r="P2" s="802"/>
      <c r="Q2" s="802"/>
      <c r="R2" s="803"/>
      <c r="S2" s="804" t="s">
        <v>49</v>
      </c>
      <c r="T2" s="793"/>
      <c r="U2" s="793"/>
      <c r="V2" s="793"/>
      <c r="W2" s="793"/>
      <c r="X2" s="793"/>
      <c r="Y2" s="793"/>
      <c r="Z2" s="793"/>
      <c r="AA2" s="793"/>
      <c r="AB2" s="793"/>
      <c r="AC2" s="774"/>
      <c r="AD2" s="774"/>
      <c r="AE2" s="774"/>
      <c r="AF2" s="793"/>
      <c r="AG2" s="793"/>
      <c r="AH2" s="793"/>
      <c r="AI2" s="793"/>
      <c r="AJ2" s="793"/>
      <c r="AK2" s="793"/>
      <c r="AL2" s="793"/>
      <c r="AM2" s="793"/>
      <c r="AN2" s="794"/>
      <c r="AO2" s="755"/>
      <c r="AP2" s="755"/>
      <c r="AQ2" s="776"/>
      <c r="AR2" s="776"/>
      <c r="AS2" s="776"/>
      <c r="AT2" s="776"/>
      <c r="AU2" s="776"/>
      <c r="AV2" s="776"/>
      <c r="AW2" s="776"/>
      <c r="AX2" s="776"/>
      <c r="AY2" s="776"/>
      <c r="AZ2" s="777"/>
    </row>
    <row r="3" spans="1:323" s="146" customFormat="1" ht="116.25" customHeight="1" thickBot="1" x14ac:dyDescent="0.3">
      <c r="A3" s="779"/>
      <c r="B3" s="782"/>
      <c r="C3" s="785"/>
      <c r="D3" s="782" t="s">
        <v>50</v>
      </c>
      <c r="E3" s="782" t="s">
        <v>51</v>
      </c>
      <c r="F3" s="782" t="s">
        <v>52</v>
      </c>
      <c r="G3" s="788"/>
      <c r="H3" s="791"/>
      <c r="I3" s="791"/>
      <c r="J3" s="791"/>
      <c r="K3" s="796"/>
      <c r="L3" s="799"/>
      <c r="M3" s="779" t="s">
        <v>53</v>
      </c>
      <c r="N3" s="782"/>
      <c r="O3" s="782"/>
      <c r="P3" s="782"/>
      <c r="Q3" s="782"/>
      <c r="R3" s="799"/>
      <c r="S3" s="1036" t="s">
        <v>54</v>
      </c>
      <c r="T3" s="806" t="s">
        <v>55</v>
      </c>
      <c r="U3" s="131" t="s">
        <v>56</v>
      </c>
      <c r="V3" s="131" t="s">
        <v>127</v>
      </c>
      <c r="W3" s="131" t="s">
        <v>128</v>
      </c>
      <c r="X3" s="131" t="s">
        <v>129</v>
      </c>
      <c r="Y3" s="131" t="s">
        <v>483</v>
      </c>
      <c r="Z3" s="131" t="s">
        <v>484</v>
      </c>
      <c r="AA3" s="212" t="s">
        <v>485</v>
      </c>
      <c r="AB3" s="1038" t="s">
        <v>63</v>
      </c>
      <c r="AC3" s="1037" t="s">
        <v>64</v>
      </c>
      <c r="AD3" s="816" t="s">
        <v>65</v>
      </c>
      <c r="AE3" s="1035" t="s">
        <v>66</v>
      </c>
      <c r="AF3" s="1086" t="s">
        <v>67</v>
      </c>
      <c r="AG3" s="806" t="s">
        <v>68</v>
      </c>
      <c r="AH3" s="808" t="s">
        <v>69</v>
      </c>
      <c r="AI3" s="803"/>
      <c r="AJ3" s="805" t="s">
        <v>70</v>
      </c>
      <c r="AK3" s="809"/>
      <c r="AL3" s="809"/>
      <c r="AM3" s="809"/>
      <c r="AN3" s="808"/>
      <c r="AO3" s="755"/>
      <c r="AP3" s="755"/>
      <c r="AQ3" s="804" t="s">
        <v>71</v>
      </c>
      <c r="AR3" s="793"/>
      <c r="AS3" s="793"/>
      <c r="AT3" s="793"/>
      <c r="AU3" s="793"/>
      <c r="AV3" s="794"/>
      <c r="AW3" s="793" t="s">
        <v>72</v>
      </c>
      <c r="AX3" s="793"/>
      <c r="AY3" s="793"/>
      <c r="AZ3" s="794"/>
    </row>
    <row r="4" spans="1:323" s="146" customFormat="1" ht="71.25" customHeight="1" thickBot="1" x14ac:dyDescent="0.3">
      <c r="A4" s="1034"/>
      <c r="B4" s="816"/>
      <c r="C4" s="1035"/>
      <c r="D4" s="816"/>
      <c r="E4" s="816"/>
      <c r="F4" s="816"/>
      <c r="G4" s="788"/>
      <c r="H4" s="1041"/>
      <c r="I4" s="1041"/>
      <c r="J4" s="1041"/>
      <c r="K4" s="1042"/>
      <c r="L4" s="1043"/>
      <c r="M4" s="569" t="s">
        <v>73</v>
      </c>
      <c r="N4" s="466" t="s">
        <v>74</v>
      </c>
      <c r="O4" s="466" t="s">
        <v>75</v>
      </c>
      <c r="P4" s="466" t="s">
        <v>76</v>
      </c>
      <c r="Q4" s="466" t="s">
        <v>77</v>
      </c>
      <c r="R4" s="565" t="s">
        <v>78</v>
      </c>
      <c r="S4" s="1037"/>
      <c r="T4" s="948"/>
      <c r="U4" s="466" t="s">
        <v>79</v>
      </c>
      <c r="V4" s="466" t="s">
        <v>80</v>
      </c>
      <c r="W4" s="466" t="s">
        <v>81</v>
      </c>
      <c r="X4" s="466" t="s">
        <v>82</v>
      </c>
      <c r="Y4" s="466" t="s">
        <v>83</v>
      </c>
      <c r="Z4" s="466" t="s">
        <v>84</v>
      </c>
      <c r="AA4" s="567" t="s">
        <v>85</v>
      </c>
      <c r="AB4" s="1039"/>
      <c r="AC4" s="1040"/>
      <c r="AD4" s="948"/>
      <c r="AE4" s="1085"/>
      <c r="AF4" s="947"/>
      <c r="AG4" s="948"/>
      <c r="AH4" s="466" t="s">
        <v>73</v>
      </c>
      <c r="AI4" s="565" t="s">
        <v>76</v>
      </c>
      <c r="AJ4" s="569" t="s">
        <v>73</v>
      </c>
      <c r="AK4" s="466" t="s">
        <v>86</v>
      </c>
      <c r="AL4" s="466" t="s">
        <v>76</v>
      </c>
      <c r="AM4" s="567" t="s">
        <v>87</v>
      </c>
      <c r="AN4" s="570" t="s">
        <v>78</v>
      </c>
      <c r="AO4" s="756"/>
      <c r="AP4" s="756"/>
      <c r="AQ4" s="132" t="s">
        <v>88</v>
      </c>
      <c r="AR4" s="133" t="s">
        <v>89</v>
      </c>
      <c r="AS4" s="494" t="s">
        <v>90</v>
      </c>
      <c r="AT4" s="568" t="s">
        <v>91</v>
      </c>
      <c r="AU4" s="568" t="s">
        <v>93</v>
      </c>
      <c r="AV4" s="568" t="s">
        <v>94</v>
      </c>
      <c r="AW4" s="213" t="s">
        <v>95</v>
      </c>
      <c r="AX4" s="214" t="s">
        <v>96</v>
      </c>
      <c r="AY4" s="214" t="s">
        <v>97</v>
      </c>
      <c r="AZ4" s="215" t="s">
        <v>94</v>
      </c>
    </row>
    <row r="5" spans="1:323" s="241" customFormat="1" ht="63.75" x14ac:dyDescent="0.25">
      <c r="A5" s="1049" t="s">
        <v>132</v>
      </c>
      <c r="B5" s="1053" t="s">
        <v>486</v>
      </c>
      <c r="C5" s="216" t="s">
        <v>487</v>
      </c>
      <c r="D5" s="217" t="s">
        <v>135</v>
      </c>
      <c r="E5" s="24" t="s">
        <v>19</v>
      </c>
      <c r="F5" s="24" t="s">
        <v>488</v>
      </c>
      <c r="G5" s="24"/>
      <c r="H5" s="1057" t="s">
        <v>98</v>
      </c>
      <c r="I5" s="1061" t="s">
        <v>489</v>
      </c>
      <c r="J5" s="1065" t="s">
        <v>22</v>
      </c>
      <c r="K5" s="533"/>
      <c r="L5" s="1069" t="s">
        <v>490</v>
      </c>
      <c r="M5" s="1073" t="s">
        <v>245</v>
      </c>
      <c r="N5" s="1077">
        <v>3</v>
      </c>
      <c r="O5" s="1081" t="s">
        <v>491</v>
      </c>
      <c r="P5" s="1121" t="s">
        <v>149</v>
      </c>
      <c r="Q5" s="1125">
        <v>5</v>
      </c>
      <c r="R5" s="1129"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530" t="s">
        <v>492</v>
      </c>
      <c r="T5" s="218" t="s">
        <v>144</v>
      </c>
      <c r="U5" s="533">
        <v>15</v>
      </c>
      <c r="V5" s="533">
        <v>15</v>
      </c>
      <c r="W5" s="533">
        <v>15</v>
      </c>
      <c r="X5" s="533">
        <v>15</v>
      </c>
      <c r="Y5" s="533">
        <v>15</v>
      </c>
      <c r="Z5" s="533">
        <v>0</v>
      </c>
      <c r="AA5" s="533">
        <v>10</v>
      </c>
      <c r="AB5" s="527">
        <f>SUM(U5:AA5)</f>
        <v>85</v>
      </c>
      <c r="AC5" s="219" t="s">
        <v>247</v>
      </c>
      <c r="AD5" s="533" t="s">
        <v>145</v>
      </c>
      <c r="AE5" s="220">
        <v>0</v>
      </c>
      <c r="AF5" s="1133">
        <f>AVERAGE(AE5:AE9)</f>
        <v>0</v>
      </c>
      <c r="AG5" s="1044" t="s">
        <v>247</v>
      </c>
      <c r="AH5" s="813" t="s">
        <v>480</v>
      </c>
      <c r="AI5" s="813" t="s">
        <v>480</v>
      </c>
      <c r="AJ5" s="1077" t="s">
        <v>245</v>
      </c>
      <c r="AK5" s="1077">
        <v>3</v>
      </c>
      <c r="AL5" s="1077" t="s">
        <v>149</v>
      </c>
      <c r="AM5" s="1113">
        <v>5</v>
      </c>
      <c r="AN5" s="1117"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1096" t="s">
        <v>493</v>
      </c>
      <c r="AP5" s="1100" t="s">
        <v>151</v>
      </c>
      <c r="AQ5" s="221" t="s">
        <v>494</v>
      </c>
      <c r="AR5" s="36" t="s">
        <v>495</v>
      </c>
      <c r="AS5" s="222" t="s">
        <v>496</v>
      </c>
      <c r="AT5" s="39" t="s">
        <v>497</v>
      </c>
      <c r="AU5" s="39" t="s">
        <v>498</v>
      </c>
      <c r="AV5" s="308" t="s">
        <v>499</v>
      </c>
      <c r="AW5" s="318">
        <v>44015</v>
      </c>
      <c r="AX5" s="294" t="s">
        <v>500</v>
      </c>
      <c r="AY5" s="222" t="s">
        <v>501</v>
      </c>
      <c r="AZ5" s="295">
        <v>1</v>
      </c>
      <c r="BA5" s="151"/>
      <c r="BB5" s="151"/>
      <c r="BC5" s="151"/>
      <c r="BD5" s="151"/>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c r="HV5" s="223"/>
      <c r="HW5" s="223"/>
      <c r="HX5" s="223"/>
      <c r="HY5" s="223"/>
      <c r="HZ5" s="223"/>
      <c r="IA5" s="223"/>
      <c r="IB5" s="223"/>
      <c r="IC5" s="223"/>
      <c r="ID5" s="223"/>
      <c r="IE5" s="223"/>
      <c r="IF5" s="223"/>
      <c r="IG5" s="223"/>
      <c r="IH5" s="223"/>
      <c r="II5" s="223"/>
      <c r="IJ5" s="223"/>
      <c r="IK5" s="223"/>
      <c r="IL5" s="223"/>
      <c r="IM5" s="223"/>
      <c r="IN5" s="223"/>
      <c r="IO5" s="223"/>
      <c r="IP5" s="223"/>
      <c r="IQ5" s="223"/>
      <c r="IR5" s="223"/>
      <c r="IS5" s="223"/>
      <c r="IT5" s="223"/>
      <c r="IU5" s="223"/>
      <c r="IV5" s="223"/>
      <c r="IW5" s="223"/>
      <c r="IX5" s="223"/>
      <c r="IY5" s="223"/>
      <c r="IZ5" s="223"/>
      <c r="JA5" s="223"/>
      <c r="JB5" s="223"/>
      <c r="JC5" s="223"/>
      <c r="JD5" s="223"/>
      <c r="JE5" s="223"/>
      <c r="JF5" s="223"/>
      <c r="JG5" s="223"/>
      <c r="JH5" s="223"/>
      <c r="JI5" s="223"/>
      <c r="JJ5" s="223"/>
      <c r="JK5" s="223"/>
      <c r="JL5" s="223"/>
      <c r="JM5" s="223"/>
      <c r="JN5" s="223"/>
      <c r="JO5" s="223"/>
      <c r="JP5" s="223"/>
      <c r="JQ5" s="223"/>
      <c r="JR5" s="223"/>
      <c r="JS5" s="223"/>
      <c r="JT5" s="223"/>
      <c r="JU5" s="223"/>
      <c r="JV5" s="223"/>
      <c r="JW5" s="223"/>
      <c r="JX5" s="223"/>
      <c r="JY5" s="223"/>
      <c r="JZ5" s="223"/>
      <c r="KA5" s="223"/>
      <c r="KB5" s="223"/>
      <c r="KC5" s="223"/>
      <c r="KD5" s="223"/>
      <c r="KE5" s="223"/>
      <c r="KF5" s="223"/>
      <c r="KG5" s="223"/>
      <c r="KH5" s="223"/>
      <c r="KI5" s="223"/>
      <c r="KJ5" s="223"/>
      <c r="KK5" s="223"/>
      <c r="KL5" s="223"/>
      <c r="KM5" s="223"/>
      <c r="KN5" s="223"/>
      <c r="KO5" s="223"/>
      <c r="KP5" s="223"/>
      <c r="KQ5" s="223"/>
      <c r="KR5" s="223"/>
      <c r="KS5" s="223"/>
      <c r="KT5" s="223"/>
      <c r="KU5" s="223"/>
      <c r="KV5" s="223"/>
      <c r="KW5" s="223"/>
      <c r="KX5" s="223"/>
      <c r="KY5" s="223"/>
      <c r="KZ5" s="223"/>
      <c r="LA5" s="223"/>
      <c r="LB5" s="223"/>
      <c r="LC5" s="223"/>
      <c r="LD5" s="223"/>
      <c r="LE5" s="223"/>
      <c r="LF5" s="223"/>
      <c r="LG5" s="223"/>
      <c r="LH5" s="223"/>
      <c r="LI5" s="223"/>
      <c r="LJ5" s="223"/>
      <c r="LK5" s="223"/>
    </row>
    <row r="6" spans="1:323" s="243" customFormat="1" ht="63.75" x14ac:dyDescent="0.25">
      <c r="A6" s="1050"/>
      <c r="B6" s="1054"/>
      <c r="C6" s="224" t="s">
        <v>502</v>
      </c>
      <c r="D6" s="225" t="s">
        <v>135</v>
      </c>
      <c r="E6" s="210" t="s">
        <v>20</v>
      </c>
      <c r="F6" s="210" t="s">
        <v>488</v>
      </c>
      <c r="G6" s="210"/>
      <c r="H6" s="1058"/>
      <c r="I6" s="1062"/>
      <c r="J6" s="1066"/>
      <c r="K6" s="534"/>
      <c r="L6" s="1070"/>
      <c r="M6" s="1074"/>
      <c r="N6" s="1078"/>
      <c r="O6" s="1082"/>
      <c r="P6" s="1122"/>
      <c r="Q6" s="1126"/>
      <c r="R6" s="1130"/>
      <c r="S6" s="550" t="s">
        <v>503</v>
      </c>
      <c r="T6" s="226" t="s">
        <v>144</v>
      </c>
      <c r="U6" s="534">
        <v>15</v>
      </c>
      <c r="V6" s="534">
        <v>15</v>
      </c>
      <c r="W6" s="534">
        <v>15</v>
      </c>
      <c r="X6" s="534">
        <v>15</v>
      </c>
      <c r="Y6" s="534">
        <v>15</v>
      </c>
      <c r="Z6" s="534">
        <v>0</v>
      </c>
      <c r="AA6" s="534">
        <v>10</v>
      </c>
      <c r="AB6" s="528">
        <f t="shared" ref="AB6:AB19" si="0">SUM(U6:AA6)</f>
        <v>85</v>
      </c>
      <c r="AC6" s="227" t="s">
        <v>247</v>
      </c>
      <c r="AD6" s="534" t="s">
        <v>145</v>
      </c>
      <c r="AE6" s="228">
        <v>0</v>
      </c>
      <c r="AF6" s="1134"/>
      <c r="AG6" s="1045"/>
      <c r="AH6" s="814"/>
      <c r="AI6" s="814"/>
      <c r="AJ6" s="1078"/>
      <c r="AK6" s="1078"/>
      <c r="AL6" s="1078"/>
      <c r="AM6" s="1114"/>
      <c r="AN6" s="1118"/>
      <c r="AO6" s="1097"/>
      <c r="AP6" s="1101"/>
      <c r="AQ6" s="229" t="s">
        <v>494</v>
      </c>
      <c r="AR6" s="61" t="s">
        <v>495</v>
      </c>
      <c r="AS6" s="579" t="s">
        <v>504</v>
      </c>
      <c r="AT6" s="20" t="s">
        <v>497</v>
      </c>
      <c r="AU6" s="20" t="s">
        <v>505</v>
      </c>
      <c r="AV6" s="313" t="s">
        <v>506</v>
      </c>
      <c r="AW6" s="349">
        <v>44015</v>
      </c>
      <c r="AX6" s="297" t="s">
        <v>507</v>
      </c>
      <c r="AY6" s="298" t="s">
        <v>501</v>
      </c>
      <c r="AZ6" s="299" t="s">
        <v>508</v>
      </c>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151"/>
      <c r="GA6" s="151"/>
      <c r="GB6" s="151"/>
      <c r="GC6" s="151"/>
      <c r="GD6" s="151"/>
      <c r="GE6" s="151"/>
      <c r="GF6" s="151"/>
      <c r="GG6" s="151"/>
      <c r="GH6" s="151"/>
      <c r="GI6" s="151"/>
      <c r="GJ6" s="151"/>
      <c r="GK6" s="151"/>
      <c r="GL6" s="151"/>
      <c r="GM6" s="151"/>
      <c r="GN6" s="151"/>
      <c r="GO6" s="151"/>
      <c r="GP6" s="151"/>
      <c r="GQ6" s="151"/>
      <c r="GR6" s="151"/>
      <c r="GS6" s="151"/>
      <c r="GT6" s="151"/>
      <c r="GU6" s="151"/>
      <c r="GV6" s="151"/>
      <c r="GW6" s="151"/>
      <c r="GX6" s="151"/>
      <c r="GY6" s="151"/>
      <c r="GZ6" s="151"/>
      <c r="HA6" s="151"/>
      <c r="HB6" s="151"/>
      <c r="HC6" s="151"/>
      <c r="HD6" s="151"/>
      <c r="HE6" s="151"/>
      <c r="HF6" s="151"/>
      <c r="HG6" s="151"/>
      <c r="HH6" s="151"/>
      <c r="HI6" s="151"/>
      <c r="HJ6" s="151"/>
      <c r="HK6" s="151"/>
      <c r="HL6" s="151"/>
      <c r="HM6" s="151"/>
      <c r="HN6" s="151"/>
      <c r="HO6" s="151"/>
      <c r="HP6" s="151"/>
      <c r="HQ6" s="151"/>
      <c r="HR6" s="151"/>
      <c r="HS6" s="151"/>
      <c r="HT6" s="151"/>
      <c r="HU6" s="151"/>
      <c r="HV6" s="151"/>
      <c r="HW6" s="151"/>
      <c r="HX6" s="151"/>
      <c r="HY6" s="151"/>
      <c r="HZ6" s="151"/>
      <c r="IA6" s="151"/>
      <c r="IB6" s="151"/>
      <c r="IC6" s="151"/>
      <c r="ID6" s="151"/>
      <c r="IE6" s="151"/>
      <c r="IF6" s="151"/>
      <c r="IG6" s="151"/>
      <c r="IH6" s="151"/>
      <c r="II6" s="151"/>
      <c r="IJ6" s="151"/>
      <c r="IK6" s="151"/>
      <c r="IL6" s="151"/>
      <c r="IM6" s="151"/>
      <c r="IN6" s="151"/>
      <c r="IO6" s="151"/>
      <c r="IP6" s="151"/>
      <c r="IQ6" s="151"/>
      <c r="IR6" s="151"/>
      <c r="IS6" s="151"/>
      <c r="IT6" s="151"/>
      <c r="IU6" s="151"/>
      <c r="IV6" s="151"/>
      <c r="IW6" s="151"/>
      <c r="IX6" s="151"/>
      <c r="IY6" s="151"/>
      <c r="IZ6" s="151"/>
      <c r="JA6" s="151"/>
      <c r="JB6" s="151"/>
      <c r="JC6" s="151"/>
      <c r="JD6" s="151"/>
      <c r="JE6" s="151"/>
      <c r="JF6" s="151"/>
      <c r="JG6" s="151"/>
      <c r="JH6" s="151"/>
      <c r="JI6" s="151"/>
      <c r="JJ6" s="151"/>
      <c r="JK6" s="151"/>
      <c r="JL6" s="151"/>
      <c r="JM6" s="151"/>
      <c r="JN6" s="151"/>
      <c r="JO6" s="151"/>
      <c r="JP6" s="151"/>
      <c r="JQ6" s="151"/>
      <c r="JR6" s="151"/>
      <c r="JS6" s="151"/>
      <c r="JT6" s="151"/>
      <c r="JU6" s="151"/>
      <c r="JV6" s="151"/>
      <c r="JW6" s="151"/>
      <c r="JX6" s="151"/>
      <c r="JY6" s="151"/>
      <c r="JZ6" s="151"/>
      <c r="KA6" s="151"/>
      <c r="KB6" s="151"/>
      <c r="KC6" s="151"/>
      <c r="KD6" s="151"/>
      <c r="KE6" s="151"/>
      <c r="KF6" s="151"/>
      <c r="KG6" s="151"/>
      <c r="KH6" s="151"/>
      <c r="KI6" s="151"/>
      <c r="KJ6" s="151"/>
      <c r="KK6" s="151"/>
      <c r="KL6" s="151"/>
      <c r="KM6" s="151"/>
      <c r="KN6" s="151"/>
      <c r="KO6" s="151"/>
      <c r="KP6" s="151"/>
      <c r="KQ6" s="151"/>
      <c r="KR6" s="151"/>
      <c r="KS6" s="151"/>
      <c r="KT6" s="151"/>
      <c r="KU6" s="151"/>
      <c r="KV6" s="151"/>
      <c r="KW6" s="151"/>
      <c r="KX6" s="151"/>
      <c r="KY6" s="151"/>
      <c r="KZ6" s="151"/>
      <c r="LA6" s="151"/>
      <c r="LB6" s="151"/>
      <c r="LC6" s="151"/>
      <c r="LD6" s="151"/>
      <c r="LE6" s="151"/>
      <c r="LF6" s="151"/>
      <c r="LG6" s="151"/>
      <c r="LH6" s="151"/>
      <c r="LI6" s="151"/>
      <c r="LJ6" s="151"/>
      <c r="LK6" s="151"/>
    </row>
    <row r="7" spans="1:323" s="243" customFormat="1" ht="63.75" x14ac:dyDescent="0.25">
      <c r="A7" s="1050"/>
      <c r="B7" s="1054"/>
      <c r="C7" s="224" t="s">
        <v>509</v>
      </c>
      <c r="D7" s="225" t="s">
        <v>135</v>
      </c>
      <c r="E7" s="210" t="s">
        <v>20</v>
      </c>
      <c r="F7" s="210" t="s">
        <v>488</v>
      </c>
      <c r="G7" s="210"/>
      <c r="H7" s="1058"/>
      <c r="I7" s="1062"/>
      <c r="J7" s="1066"/>
      <c r="K7" s="534"/>
      <c r="L7" s="1070"/>
      <c r="M7" s="1074"/>
      <c r="N7" s="1078"/>
      <c r="O7" s="1082"/>
      <c r="P7" s="1122"/>
      <c r="Q7" s="1126"/>
      <c r="R7" s="1130"/>
      <c r="S7" s="550" t="s">
        <v>510</v>
      </c>
      <c r="T7" s="226" t="s">
        <v>144</v>
      </c>
      <c r="U7" s="534">
        <v>15</v>
      </c>
      <c r="V7" s="534">
        <v>15</v>
      </c>
      <c r="W7" s="534">
        <v>15</v>
      </c>
      <c r="X7" s="534">
        <v>15</v>
      </c>
      <c r="Y7" s="534">
        <v>15</v>
      </c>
      <c r="Z7" s="534">
        <v>0</v>
      </c>
      <c r="AA7" s="534">
        <v>10</v>
      </c>
      <c r="AB7" s="528">
        <f t="shared" si="0"/>
        <v>85</v>
      </c>
      <c r="AC7" s="227" t="s">
        <v>247</v>
      </c>
      <c r="AD7" s="534" t="s">
        <v>145</v>
      </c>
      <c r="AE7" s="228">
        <v>0</v>
      </c>
      <c r="AF7" s="1134"/>
      <c r="AG7" s="1045"/>
      <c r="AH7" s="814"/>
      <c r="AI7" s="814"/>
      <c r="AJ7" s="1078"/>
      <c r="AK7" s="1078"/>
      <c r="AL7" s="1078"/>
      <c r="AM7" s="1114"/>
      <c r="AN7" s="1118"/>
      <c r="AO7" s="1097"/>
      <c r="AP7" s="1101"/>
      <c r="AQ7" s="229" t="s">
        <v>511</v>
      </c>
      <c r="AR7" s="61" t="s">
        <v>495</v>
      </c>
      <c r="AS7" s="20" t="s">
        <v>512</v>
      </c>
      <c r="AT7" s="20" t="s">
        <v>497</v>
      </c>
      <c r="AU7" s="20" t="s">
        <v>513</v>
      </c>
      <c r="AV7" s="313" t="s">
        <v>514</v>
      </c>
      <c r="AW7" s="349">
        <v>44015</v>
      </c>
      <c r="AX7" s="297" t="s">
        <v>515</v>
      </c>
      <c r="AY7" s="298" t="s">
        <v>501</v>
      </c>
      <c r="AZ7" s="299">
        <v>5</v>
      </c>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1"/>
      <c r="HS7" s="151"/>
      <c r="HT7" s="151"/>
      <c r="HU7" s="151"/>
      <c r="HV7" s="151"/>
      <c r="HW7" s="151"/>
      <c r="HX7" s="151"/>
      <c r="HY7" s="151"/>
      <c r="HZ7" s="151"/>
      <c r="IA7" s="151"/>
      <c r="IB7" s="151"/>
      <c r="IC7" s="151"/>
      <c r="ID7" s="151"/>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1"/>
      <c r="JW7" s="151"/>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row>
    <row r="8" spans="1:323" s="243" customFormat="1" ht="51.75" thickBot="1" x14ac:dyDescent="0.3">
      <c r="A8" s="1051"/>
      <c r="B8" s="1055"/>
      <c r="C8" s="224" t="s">
        <v>516</v>
      </c>
      <c r="D8" s="230" t="s">
        <v>13</v>
      </c>
      <c r="E8" s="547" t="s">
        <v>136</v>
      </c>
      <c r="F8" s="547" t="s">
        <v>135</v>
      </c>
      <c r="G8" s="547"/>
      <c r="H8" s="1059"/>
      <c r="I8" s="1063"/>
      <c r="J8" s="1067"/>
      <c r="K8" s="545"/>
      <c r="L8" s="1071"/>
      <c r="M8" s="1075"/>
      <c r="N8" s="1079"/>
      <c r="O8" s="1083"/>
      <c r="P8" s="1123"/>
      <c r="Q8" s="1127"/>
      <c r="R8" s="1131"/>
      <c r="S8" s="550" t="s">
        <v>517</v>
      </c>
      <c r="T8" s="226" t="s">
        <v>235</v>
      </c>
      <c r="U8" s="534">
        <v>15</v>
      </c>
      <c r="V8" s="534">
        <v>15</v>
      </c>
      <c r="W8" s="534">
        <v>15</v>
      </c>
      <c r="X8" s="534">
        <v>10</v>
      </c>
      <c r="Y8" s="534">
        <v>15</v>
      </c>
      <c r="Z8" s="534">
        <v>0</v>
      </c>
      <c r="AA8" s="534">
        <v>10</v>
      </c>
      <c r="AB8" s="528">
        <f t="shared" si="0"/>
        <v>80</v>
      </c>
      <c r="AC8" s="227" t="s">
        <v>247</v>
      </c>
      <c r="AD8" s="534" t="s">
        <v>145</v>
      </c>
      <c r="AE8" s="228">
        <v>0</v>
      </c>
      <c r="AF8" s="1135"/>
      <c r="AG8" s="1046"/>
      <c r="AH8" s="1048"/>
      <c r="AI8" s="1048"/>
      <c r="AJ8" s="1079"/>
      <c r="AK8" s="1079"/>
      <c r="AL8" s="1079"/>
      <c r="AM8" s="1115"/>
      <c r="AN8" s="1119"/>
      <c r="AO8" s="1098"/>
      <c r="AP8" s="1102"/>
      <c r="AQ8" s="229" t="s">
        <v>494</v>
      </c>
      <c r="AR8" s="61" t="s">
        <v>495</v>
      </c>
      <c r="AS8" s="231" t="s">
        <v>518</v>
      </c>
      <c r="AT8" s="20" t="s">
        <v>497</v>
      </c>
      <c r="AU8" s="231" t="s">
        <v>519</v>
      </c>
      <c r="AV8" s="561" t="s">
        <v>520</v>
      </c>
      <c r="AW8" s="349">
        <v>44015</v>
      </c>
      <c r="AX8" s="300" t="s">
        <v>521</v>
      </c>
      <c r="AY8" s="298" t="s">
        <v>501</v>
      </c>
      <c r="AZ8" s="574">
        <v>1</v>
      </c>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c r="FU8" s="151"/>
      <c r="FV8" s="151"/>
      <c r="FW8" s="151"/>
      <c r="FX8" s="151"/>
      <c r="FY8" s="151"/>
      <c r="FZ8" s="151"/>
      <c r="GA8" s="151"/>
      <c r="GB8" s="151"/>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1"/>
      <c r="HS8" s="151"/>
      <c r="HT8" s="151"/>
      <c r="HU8" s="151"/>
      <c r="HV8" s="151"/>
      <c r="HW8" s="151"/>
      <c r="HX8" s="151"/>
      <c r="HY8" s="151"/>
      <c r="HZ8" s="151"/>
      <c r="IA8" s="151"/>
      <c r="IB8" s="151"/>
      <c r="IC8" s="151"/>
      <c r="ID8" s="151"/>
      <c r="IE8" s="151"/>
      <c r="IF8" s="151"/>
      <c r="IG8" s="151"/>
      <c r="IH8" s="151"/>
      <c r="II8" s="151"/>
      <c r="IJ8" s="151"/>
      <c r="IK8" s="151"/>
      <c r="IL8" s="151"/>
      <c r="IM8" s="151"/>
      <c r="IN8" s="151"/>
      <c r="IO8" s="151"/>
      <c r="IP8" s="151"/>
      <c r="IQ8" s="151"/>
      <c r="IR8" s="151"/>
      <c r="IS8" s="151"/>
      <c r="IT8" s="151"/>
      <c r="IU8" s="151"/>
      <c r="IV8" s="151"/>
      <c r="IW8" s="151"/>
      <c r="IX8" s="151"/>
      <c r="IY8" s="151"/>
      <c r="IZ8" s="151"/>
      <c r="JA8" s="151"/>
      <c r="JB8" s="151"/>
      <c r="JC8" s="151"/>
      <c r="JD8" s="151"/>
      <c r="JE8" s="151"/>
      <c r="JF8" s="151"/>
      <c r="JG8" s="151"/>
      <c r="JH8" s="151"/>
      <c r="JI8" s="151"/>
      <c r="JJ8" s="151"/>
      <c r="JK8" s="151"/>
      <c r="JL8" s="151"/>
      <c r="JM8" s="151"/>
      <c r="JN8" s="151"/>
      <c r="JO8" s="151"/>
      <c r="JP8" s="151"/>
      <c r="JQ8" s="151"/>
      <c r="JR8" s="151"/>
      <c r="JS8" s="151"/>
      <c r="JT8" s="151"/>
      <c r="JU8" s="151"/>
      <c r="JV8" s="151"/>
      <c r="JW8" s="151"/>
      <c r="JX8" s="151"/>
      <c r="JY8" s="151"/>
      <c r="JZ8" s="151"/>
      <c r="KA8" s="151"/>
      <c r="KB8" s="151"/>
      <c r="KC8" s="151"/>
      <c r="KD8" s="151"/>
      <c r="KE8" s="151"/>
      <c r="KF8" s="151"/>
      <c r="KG8" s="151"/>
      <c r="KH8" s="151"/>
      <c r="KI8" s="151"/>
      <c r="KJ8" s="151"/>
      <c r="KK8" s="151"/>
      <c r="KL8" s="151"/>
      <c r="KM8" s="151"/>
      <c r="KN8" s="151"/>
      <c r="KO8" s="151"/>
      <c r="KP8" s="151"/>
      <c r="KQ8" s="151"/>
      <c r="KR8" s="151"/>
      <c r="KS8" s="151"/>
      <c r="KT8" s="151"/>
      <c r="KU8" s="151"/>
      <c r="KV8" s="151"/>
      <c r="KW8" s="151"/>
      <c r="KX8" s="151"/>
      <c r="KY8" s="151"/>
      <c r="KZ8" s="151"/>
      <c r="LA8" s="151"/>
      <c r="LB8" s="151"/>
      <c r="LC8" s="151"/>
      <c r="LD8" s="151"/>
      <c r="LE8" s="151"/>
      <c r="LF8" s="151"/>
      <c r="LG8" s="151"/>
      <c r="LH8" s="151"/>
      <c r="LI8" s="151"/>
      <c r="LJ8" s="151"/>
      <c r="LK8" s="151"/>
    </row>
    <row r="9" spans="1:323" s="245" customFormat="1" ht="110.25" customHeight="1" thickBot="1" x14ac:dyDescent="0.3">
      <c r="A9" s="1052"/>
      <c r="B9" s="1056"/>
      <c r="C9" s="232" t="s">
        <v>522</v>
      </c>
      <c r="D9" s="233" t="s">
        <v>135</v>
      </c>
      <c r="E9" s="28" t="s">
        <v>20</v>
      </c>
      <c r="F9" s="28" t="s">
        <v>137</v>
      </c>
      <c r="G9" s="28"/>
      <c r="H9" s="1060"/>
      <c r="I9" s="1064"/>
      <c r="J9" s="1068"/>
      <c r="K9" s="535"/>
      <c r="L9" s="1072"/>
      <c r="M9" s="1076"/>
      <c r="N9" s="1080"/>
      <c r="O9" s="1084"/>
      <c r="P9" s="1124"/>
      <c r="Q9" s="1128"/>
      <c r="R9" s="1132"/>
      <c r="S9" s="234" t="s">
        <v>523</v>
      </c>
      <c r="T9" s="235" t="s">
        <v>235</v>
      </c>
      <c r="U9" s="535">
        <v>15</v>
      </c>
      <c r="V9" s="535">
        <v>15</v>
      </c>
      <c r="W9" s="535">
        <v>15</v>
      </c>
      <c r="X9" s="535">
        <v>10</v>
      </c>
      <c r="Y9" s="535">
        <v>15</v>
      </c>
      <c r="Z9" s="535">
        <v>0</v>
      </c>
      <c r="AA9" s="535">
        <v>10</v>
      </c>
      <c r="AB9" s="529">
        <f t="shared" si="0"/>
        <v>80</v>
      </c>
      <c r="AC9" s="236" t="s">
        <v>247</v>
      </c>
      <c r="AD9" s="535" t="s">
        <v>145</v>
      </c>
      <c r="AE9" s="237">
        <v>0</v>
      </c>
      <c r="AF9" s="1136"/>
      <c r="AG9" s="1047"/>
      <c r="AH9" s="815"/>
      <c r="AI9" s="815"/>
      <c r="AJ9" s="1080"/>
      <c r="AK9" s="1080"/>
      <c r="AL9" s="1080"/>
      <c r="AM9" s="1116"/>
      <c r="AN9" s="1120"/>
      <c r="AO9" s="1099"/>
      <c r="AP9" s="1103"/>
      <c r="AQ9" s="238" t="s">
        <v>524</v>
      </c>
      <c r="AR9" s="564" t="s">
        <v>495</v>
      </c>
      <c r="AS9" s="31" t="s">
        <v>525</v>
      </c>
      <c r="AT9" s="31" t="s">
        <v>497</v>
      </c>
      <c r="AU9" s="301" t="s">
        <v>526</v>
      </c>
      <c r="AV9" s="311" t="s">
        <v>527</v>
      </c>
      <c r="AW9" s="572">
        <v>44015</v>
      </c>
      <c r="AX9" s="303" t="s">
        <v>528</v>
      </c>
      <c r="AY9" s="573" t="s">
        <v>501</v>
      </c>
      <c r="AZ9" s="304">
        <v>0</v>
      </c>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0"/>
      <c r="CT9" s="240"/>
      <c r="CU9" s="240"/>
      <c r="CV9" s="240"/>
      <c r="CW9" s="240"/>
      <c r="CX9" s="240"/>
      <c r="CY9" s="240"/>
      <c r="CZ9" s="240"/>
      <c r="DA9" s="240"/>
      <c r="DB9" s="240"/>
      <c r="DC9" s="240"/>
      <c r="DD9" s="240"/>
      <c r="DE9" s="240"/>
      <c r="DF9" s="240"/>
      <c r="DG9" s="240"/>
      <c r="DH9" s="240"/>
      <c r="DI9" s="240"/>
      <c r="DJ9" s="240"/>
      <c r="DK9" s="240"/>
      <c r="DL9" s="240"/>
      <c r="DM9" s="240"/>
      <c r="DN9" s="240"/>
      <c r="DO9" s="240"/>
      <c r="DP9" s="240"/>
      <c r="DQ9" s="240"/>
      <c r="DR9" s="240"/>
      <c r="DS9" s="240"/>
      <c r="DT9" s="240"/>
      <c r="DU9" s="240"/>
      <c r="DV9" s="240"/>
      <c r="DW9" s="240"/>
      <c r="DX9" s="240"/>
      <c r="DY9" s="240"/>
      <c r="DZ9" s="240"/>
      <c r="EA9" s="240"/>
      <c r="EB9" s="240"/>
      <c r="EC9" s="240"/>
      <c r="ED9" s="240"/>
      <c r="EE9" s="240"/>
      <c r="EF9" s="240"/>
      <c r="EG9" s="240"/>
      <c r="EH9" s="240"/>
      <c r="EI9" s="240"/>
      <c r="EJ9" s="240"/>
      <c r="EK9" s="240"/>
      <c r="EL9" s="240"/>
      <c r="EM9" s="240"/>
      <c r="EN9" s="240"/>
      <c r="EO9" s="240"/>
      <c r="EP9" s="240"/>
      <c r="EQ9" s="240"/>
      <c r="ER9" s="240"/>
      <c r="ES9" s="240"/>
      <c r="ET9" s="240"/>
      <c r="EU9" s="240"/>
      <c r="EV9" s="240"/>
      <c r="EW9" s="240"/>
      <c r="EX9" s="240"/>
      <c r="EY9" s="240"/>
      <c r="EZ9" s="240"/>
      <c r="FA9" s="240"/>
      <c r="FB9" s="240"/>
      <c r="FC9" s="240"/>
      <c r="FD9" s="240"/>
      <c r="FE9" s="240"/>
      <c r="FF9" s="240"/>
      <c r="FG9" s="240"/>
      <c r="FH9" s="240"/>
      <c r="FI9" s="240"/>
      <c r="FJ9" s="240"/>
      <c r="FK9" s="240"/>
      <c r="FL9" s="240"/>
      <c r="FM9" s="240"/>
      <c r="FN9" s="240"/>
      <c r="FO9" s="240"/>
      <c r="FP9" s="240"/>
      <c r="FQ9" s="240"/>
      <c r="FR9" s="240"/>
      <c r="FS9" s="240"/>
      <c r="FT9" s="240"/>
      <c r="FU9" s="240"/>
      <c r="FV9" s="240"/>
      <c r="FW9" s="240"/>
      <c r="FX9" s="240"/>
      <c r="FY9" s="240"/>
      <c r="FZ9" s="240"/>
      <c r="GA9" s="240"/>
      <c r="GB9" s="240"/>
      <c r="GC9" s="240"/>
      <c r="GD9" s="240"/>
      <c r="GE9" s="240"/>
      <c r="GF9" s="240"/>
      <c r="GG9" s="240"/>
      <c r="GH9" s="240"/>
      <c r="GI9" s="240"/>
      <c r="GJ9" s="240"/>
      <c r="GK9" s="240"/>
      <c r="GL9" s="240"/>
      <c r="GM9" s="240"/>
      <c r="GN9" s="240"/>
      <c r="GO9" s="240"/>
      <c r="GP9" s="240"/>
      <c r="GQ9" s="240"/>
      <c r="GR9" s="240"/>
      <c r="GS9" s="240"/>
      <c r="GT9" s="240"/>
      <c r="GU9" s="240"/>
      <c r="GV9" s="240"/>
      <c r="GW9" s="240"/>
      <c r="GX9" s="240"/>
      <c r="GY9" s="240"/>
      <c r="GZ9" s="240"/>
      <c r="HA9" s="240"/>
      <c r="HB9" s="240"/>
      <c r="HC9" s="240"/>
      <c r="HD9" s="240"/>
      <c r="HE9" s="240"/>
      <c r="HF9" s="240"/>
      <c r="HG9" s="240"/>
      <c r="HH9" s="240"/>
      <c r="HI9" s="240"/>
      <c r="HJ9" s="240"/>
      <c r="HK9" s="240"/>
      <c r="HL9" s="240"/>
      <c r="HM9" s="240"/>
      <c r="HN9" s="240"/>
      <c r="HO9" s="240"/>
      <c r="HP9" s="240"/>
      <c r="HQ9" s="240"/>
      <c r="HR9" s="240"/>
      <c r="HS9" s="240"/>
      <c r="HT9" s="240"/>
      <c r="HU9" s="240"/>
      <c r="HV9" s="240"/>
      <c r="HW9" s="240"/>
      <c r="HX9" s="240"/>
      <c r="HY9" s="240"/>
      <c r="HZ9" s="240"/>
      <c r="IA9" s="240"/>
      <c r="IB9" s="240"/>
      <c r="IC9" s="240"/>
      <c r="ID9" s="240"/>
      <c r="IE9" s="240"/>
      <c r="IF9" s="240"/>
      <c r="IG9" s="240"/>
      <c r="IH9" s="240"/>
      <c r="II9" s="240"/>
      <c r="IJ9" s="240"/>
      <c r="IK9" s="240"/>
      <c r="IL9" s="240"/>
      <c r="IM9" s="240"/>
      <c r="IN9" s="240"/>
      <c r="IO9" s="240"/>
      <c r="IP9" s="240"/>
      <c r="IQ9" s="240"/>
      <c r="IR9" s="240"/>
      <c r="IS9" s="240"/>
      <c r="IT9" s="240"/>
      <c r="IU9" s="240"/>
      <c r="IV9" s="240"/>
      <c r="IW9" s="240"/>
      <c r="IX9" s="240"/>
      <c r="IY9" s="240"/>
      <c r="IZ9" s="240"/>
      <c r="JA9" s="240"/>
      <c r="JB9" s="240"/>
      <c r="JC9" s="240"/>
      <c r="JD9" s="240"/>
      <c r="JE9" s="240"/>
      <c r="JF9" s="240"/>
      <c r="JG9" s="240"/>
      <c r="JH9" s="240"/>
      <c r="JI9" s="240"/>
      <c r="JJ9" s="240"/>
      <c r="JK9" s="240"/>
      <c r="JL9" s="240"/>
      <c r="JM9" s="240"/>
      <c r="JN9" s="240"/>
      <c r="JO9" s="240"/>
      <c r="JP9" s="240"/>
      <c r="JQ9" s="240"/>
      <c r="JR9" s="240"/>
      <c r="JS9" s="240"/>
      <c r="JT9" s="240"/>
      <c r="JU9" s="240"/>
      <c r="JV9" s="240"/>
      <c r="JW9" s="240"/>
      <c r="JX9" s="240"/>
      <c r="JY9" s="240"/>
      <c r="JZ9" s="240"/>
      <c r="KA9" s="240"/>
      <c r="KB9" s="240"/>
      <c r="KC9" s="240"/>
      <c r="KD9" s="240"/>
      <c r="KE9" s="240"/>
      <c r="KF9" s="240"/>
      <c r="KG9" s="240"/>
      <c r="KH9" s="240"/>
      <c r="KI9" s="240"/>
      <c r="KJ9" s="240"/>
      <c r="KK9" s="240"/>
      <c r="KL9" s="240"/>
      <c r="KM9" s="240"/>
      <c r="KN9" s="240"/>
      <c r="KO9" s="240"/>
      <c r="KP9" s="240"/>
      <c r="KQ9" s="240"/>
      <c r="KR9" s="240"/>
      <c r="KS9" s="240"/>
      <c r="KT9" s="240"/>
      <c r="KU9" s="240"/>
      <c r="KV9" s="240"/>
      <c r="KW9" s="240"/>
      <c r="KX9" s="240"/>
      <c r="KY9" s="240"/>
      <c r="KZ9" s="240"/>
      <c r="LA9" s="240"/>
      <c r="LB9" s="240"/>
      <c r="LC9" s="240"/>
      <c r="LD9" s="240"/>
      <c r="LE9" s="240"/>
      <c r="LF9" s="240"/>
      <c r="LG9" s="240"/>
      <c r="LH9" s="240"/>
      <c r="LI9" s="240"/>
      <c r="LJ9" s="240"/>
      <c r="LK9" s="240"/>
    </row>
    <row r="10" spans="1:323" s="241" customFormat="1" ht="133.15" customHeight="1" thickBot="1" x14ac:dyDescent="0.3">
      <c r="A10" s="1049" t="s">
        <v>529</v>
      </c>
      <c r="B10" s="1104" t="s">
        <v>530</v>
      </c>
      <c r="C10" s="566" t="s">
        <v>531</v>
      </c>
      <c r="D10" s="24" t="s">
        <v>135</v>
      </c>
      <c r="E10" s="24" t="s">
        <v>19</v>
      </c>
      <c r="F10" s="24" t="s">
        <v>488</v>
      </c>
      <c r="G10" s="24"/>
      <c r="H10" s="1057" t="s">
        <v>99</v>
      </c>
      <c r="I10" s="1107" t="s">
        <v>532</v>
      </c>
      <c r="J10" s="1065" t="s">
        <v>533</v>
      </c>
      <c r="K10" s="472"/>
      <c r="L10" s="1069" t="s">
        <v>534</v>
      </c>
      <c r="M10" s="1110" t="s">
        <v>142</v>
      </c>
      <c r="N10" s="1077">
        <v>2</v>
      </c>
      <c r="O10" s="1081" t="s">
        <v>535</v>
      </c>
      <c r="P10" s="1121" t="s">
        <v>223</v>
      </c>
      <c r="Q10" s="1087">
        <v>4</v>
      </c>
      <c r="R10" s="1090" t="str">
        <f>IF(N10+Q10=0," ",IF(OR(AND(N10=1,Q10=1),AND(N10=1,Q10=2),AND(N10=2,Q10=2),AND(N10=2,Q10=1),AND(N10=3,Q10=1)),"Bajo",IF(OR(AND(N10=1,Q10=3),AND(N10=2,Q10=3),AND(N10=3,Q10=2),AND(N10=4,Q10=1)),"Moderado",IF(OR(AND(N10=1,Q10=4),AND(N10=2,Q10=4),AND(N10=3,Q10=3),AND(N10=4,Q10=2),AND(N10=4,Q10=3),AND(N10=5,Q10=1),AND(N10=5,Q10=2)),"Alto",IF(OR(AND(N10=2,Q10=5),AND(N10=3,Q10=5),AND(N10=3,Q10=4),AND(N10=4,Q10=4),AND(N10=4,Q10=5),AND(N10=5,Q10=3),AND(N10=5,Q10=4),AND(N10=1,Q10=5),AND(N10=5,Q10=5)),"Extremo","")))))</f>
        <v>Alto</v>
      </c>
      <c r="S10" s="549" t="s">
        <v>536</v>
      </c>
      <c r="T10" s="218" t="s">
        <v>144</v>
      </c>
      <c r="U10" s="533">
        <v>15</v>
      </c>
      <c r="V10" s="533">
        <v>15</v>
      </c>
      <c r="W10" s="533">
        <v>15</v>
      </c>
      <c r="X10" s="533">
        <v>15</v>
      </c>
      <c r="Y10" s="533">
        <v>15</v>
      </c>
      <c r="Z10" s="533">
        <v>0</v>
      </c>
      <c r="AA10" s="533">
        <v>10</v>
      </c>
      <c r="AB10" s="527">
        <f t="shared" si="0"/>
        <v>85</v>
      </c>
      <c r="AC10" s="219" t="s">
        <v>247</v>
      </c>
      <c r="AD10" s="533" t="s">
        <v>145</v>
      </c>
      <c r="AE10" s="220">
        <v>0</v>
      </c>
      <c r="AF10" s="1093">
        <f>AVERAGE(AE10:AE13)</f>
        <v>0</v>
      </c>
      <c r="AG10" s="706" t="s">
        <v>247</v>
      </c>
      <c r="AH10" s="709" t="s">
        <v>480</v>
      </c>
      <c r="AI10" s="709" t="s">
        <v>480</v>
      </c>
      <c r="AJ10" s="1077" t="s">
        <v>142</v>
      </c>
      <c r="AK10" s="703">
        <v>2</v>
      </c>
      <c r="AL10" s="703" t="s">
        <v>223</v>
      </c>
      <c r="AM10" s="1164">
        <v>4</v>
      </c>
      <c r="AN10" s="1158" t="str">
        <f>IF(AK10+AM10=0," ",IF(OR(AND(AK10=1,AM10=1),AND(AK10=1,AM10=2),AND(AK10=2,AM10=2),AND(AK10=2,AM10=1),AND(AK10=3,AM10=1)),"Bajo",IF(OR(AND(AK10=1,AM10=3),AND(AK10=2,AM10=3),AND(AK10=3,AM10=2),AND(AK10=4,AM10=1)),"Moderado",IF(OR(AND(AK10=1,AM10=4),AND(AK10=2,AM10=4),AND(AK10=3,AM10=3),AND(AK10=4,AM10=2),AND(AK10=4,AM10=3),AND(AK10=5,AM10=1),AND(AK10=5,AM10=2)),"Alto",IF(OR(AND(AK10=2,AM10=5),AND(AK10=1,AM10=5),AND(AK10=3,AM10=5),AND(AK10=3,AM10=4),AND(AK10=4,AM10=4),AND(AK10=4,AM10=5),AND(AK10=5,AM10=3),AND(AK10=5,AM10=4),AND(AK10=5,AM10=5)),"Extremo","")))))</f>
        <v>Alto</v>
      </c>
      <c r="AO10" s="1161" t="s">
        <v>537</v>
      </c>
      <c r="AP10" s="1100" t="s">
        <v>151</v>
      </c>
      <c r="AQ10" s="55" t="s">
        <v>494</v>
      </c>
      <c r="AR10" s="36" t="s">
        <v>495</v>
      </c>
      <c r="AS10" s="239" t="s">
        <v>538</v>
      </c>
      <c r="AT10" s="239" t="s">
        <v>539</v>
      </c>
      <c r="AU10" s="239" t="s">
        <v>540</v>
      </c>
      <c r="AV10" s="308" t="s">
        <v>541</v>
      </c>
      <c r="AW10" s="357">
        <v>44018</v>
      </c>
      <c r="AX10" s="523" t="s">
        <v>542</v>
      </c>
      <c r="AY10" s="222" t="s">
        <v>543</v>
      </c>
      <c r="AZ10" s="306">
        <v>0.4</v>
      </c>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c r="HV10" s="223"/>
      <c r="HW10" s="223"/>
      <c r="HX10" s="223"/>
      <c r="HY10" s="223"/>
      <c r="HZ10" s="223"/>
      <c r="IA10" s="223"/>
      <c r="IB10" s="223"/>
      <c r="IC10" s="223"/>
      <c r="ID10" s="223"/>
      <c r="IE10" s="223"/>
      <c r="IF10" s="223"/>
      <c r="IG10" s="223"/>
      <c r="IH10" s="223"/>
      <c r="II10" s="223"/>
      <c r="IJ10" s="223"/>
      <c r="IK10" s="223"/>
      <c r="IL10" s="223"/>
      <c r="IM10" s="223"/>
      <c r="IN10" s="223"/>
      <c r="IO10" s="223"/>
      <c r="IP10" s="223"/>
      <c r="IQ10" s="223"/>
      <c r="IR10" s="223"/>
      <c r="IS10" s="223"/>
      <c r="IT10" s="223"/>
      <c r="IU10" s="223"/>
      <c r="IV10" s="223"/>
      <c r="IW10" s="223"/>
      <c r="IX10" s="223"/>
      <c r="IY10" s="223"/>
      <c r="IZ10" s="223"/>
      <c r="JA10" s="223"/>
      <c r="JB10" s="223"/>
      <c r="JC10" s="223"/>
      <c r="JD10" s="223"/>
      <c r="JE10" s="223"/>
      <c r="JF10" s="223"/>
      <c r="JG10" s="223"/>
      <c r="JH10" s="223"/>
      <c r="JI10" s="223"/>
      <c r="JJ10" s="223"/>
      <c r="JK10" s="223"/>
      <c r="JL10" s="223"/>
      <c r="JM10" s="223"/>
      <c r="JN10" s="223"/>
      <c r="JO10" s="223"/>
      <c r="JP10" s="223"/>
      <c r="JQ10" s="223"/>
      <c r="JR10" s="223"/>
      <c r="JS10" s="223"/>
      <c r="JT10" s="223"/>
      <c r="JU10" s="223"/>
      <c r="JV10" s="223"/>
      <c r="JW10" s="223"/>
      <c r="JX10" s="223"/>
      <c r="JY10" s="223"/>
      <c r="JZ10" s="223"/>
      <c r="KA10" s="223"/>
      <c r="KB10" s="223"/>
      <c r="KC10" s="223"/>
      <c r="KD10" s="223"/>
      <c r="KE10" s="223"/>
      <c r="KF10" s="223"/>
      <c r="KG10" s="223"/>
      <c r="KH10" s="223"/>
      <c r="KI10" s="223"/>
      <c r="KJ10" s="223"/>
      <c r="KK10" s="223"/>
      <c r="KL10" s="223"/>
      <c r="KM10" s="223"/>
      <c r="KN10" s="223"/>
      <c r="KO10" s="223"/>
      <c r="KP10" s="223"/>
      <c r="KQ10" s="223"/>
      <c r="KR10" s="223"/>
      <c r="KS10" s="223"/>
      <c r="KT10" s="223"/>
      <c r="KU10" s="223"/>
      <c r="KV10" s="223"/>
      <c r="KW10" s="223"/>
      <c r="KX10" s="223"/>
      <c r="KY10" s="223"/>
      <c r="KZ10" s="223"/>
      <c r="LA10" s="223"/>
      <c r="LB10" s="223"/>
      <c r="LC10" s="223"/>
      <c r="LD10" s="223"/>
      <c r="LE10" s="223"/>
      <c r="LF10" s="223"/>
      <c r="LG10" s="223"/>
      <c r="LH10" s="223"/>
      <c r="LI10" s="223"/>
      <c r="LJ10" s="223"/>
      <c r="LK10" s="223"/>
    </row>
    <row r="11" spans="1:323" s="243" customFormat="1" ht="64.150000000000006" customHeight="1" thickBot="1" x14ac:dyDescent="0.3">
      <c r="A11" s="1050"/>
      <c r="B11" s="1105"/>
      <c r="C11" s="242" t="s">
        <v>544</v>
      </c>
      <c r="D11" s="210" t="s">
        <v>135</v>
      </c>
      <c r="E11" s="210" t="s">
        <v>19</v>
      </c>
      <c r="F11" s="210" t="s">
        <v>27</v>
      </c>
      <c r="G11" s="210"/>
      <c r="H11" s="1058"/>
      <c r="I11" s="1108"/>
      <c r="J11" s="1066"/>
      <c r="K11" s="545"/>
      <c r="L11" s="1070"/>
      <c r="M11" s="1111"/>
      <c r="N11" s="1078"/>
      <c r="O11" s="1082"/>
      <c r="P11" s="1122"/>
      <c r="Q11" s="1088"/>
      <c r="R11" s="1091"/>
      <c r="S11" s="550" t="s">
        <v>545</v>
      </c>
      <c r="T11" s="226" t="s">
        <v>144</v>
      </c>
      <c r="U11" s="534">
        <v>15</v>
      </c>
      <c r="V11" s="534">
        <v>15</v>
      </c>
      <c r="W11" s="534">
        <v>15</v>
      </c>
      <c r="X11" s="534">
        <v>15</v>
      </c>
      <c r="Y11" s="534">
        <v>15</v>
      </c>
      <c r="Z11" s="534">
        <v>0</v>
      </c>
      <c r="AA11" s="534">
        <v>10</v>
      </c>
      <c r="AB11" s="528">
        <f>SUM(U11:AA11)</f>
        <v>85</v>
      </c>
      <c r="AC11" s="227" t="s">
        <v>247</v>
      </c>
      <c r="AD11" s="534" t="s">
        <v>145</v>
      </c>
      <c r="AE11" s="228">
        <v>0</v>
      </c>
      <c r="AF11" s="1094"/>
      <c r="AG11" s="707"/>
      <c r="AH11" s="710"/>
      <c r="AI11" s="710"/>
      <c r="AJ11" s="704"/>
      <c r="AK11" s="704"/>
      <c r="AL11" s="704"/>
      <c r="AM11" s="1165"/>
      <c r="AN11" s="1159"/>
      <c r="AO11" s="1162"/>
      <c r="AP11" s="1101"/>
      <c r="AQ11" s="244" t="s">
        <v>494</v>
      </c>
      <c r="AR11" s="61" t="s">
        <v>495</v>
      </c>
      <c r="AS11" s="577" t="s">
        <v>546</v>
      </c>
      <c r="AT11" s="577" t="s">
        <v>539</v>
      </c>
      <c r="AU11" s="577" t="s">
        <v>547</v>
      </c>
      <c r="AV11" s="313" t="s">
        <v>548</v>
      </c>
      <c r="AW11" s="323">
        <v>44018</v>
      </c>
      <c r="AX11" s="524" t="s">
        <v>549</v>
      </c>
      <c r="AY11" s="579" t="s">
        <v>543</v>
      </c>
      <c r="AZ11" s="299">
        <v>2</v>
      </c>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row>
    <row r="12" spans="1:323" s="243" customFormat="1" ht="86.45" customHeight="1" thickBot="1" x14ac:dyDescent="0.3">
      <c r="A12" s="1050"/>
      <c r="B12" s="1105"/>
      <c r="C12" s="242" t="s">
        <v>550</v>
      </c>
      <c r="D12" s="210" t="s">
        <v>135</v>
      </c>
      <c r="E12" s="210" t="s">
        <v>20</v>
      </c>
      <c r="F12" s="210" t="s">
        <v>488</v>
      </c>
      <c r="G12" s="210"/>
      <c r="H12" s="1058"/>
      <c r="I12" s="1108"/>
      <c r="J12" s="1066"/>
      <c r="K12" s="545"/>
      <c r="L12" s="1070"/>
      <c r="M12" s="1111"/>
      <c r="N12" s="1078"/>
      <c r="O12" s="1082"/>
      <c r="P12" s="1122"/>
      <c r="Q12" s="1088"/>
      <c r="R12" s="1091"/>
      <c r="S12" s="550" t="s">
        <v>551</v>
      </c>
      <c r="T12" s="226" t="s">
        <v>144</v>
      </c>
      <c r="U12" s="534">
        <v>15</v>
      </c>
      <c r="V12" s="534">
        <v>15</v>
      </c>
      <c r="W12" s="534">
        <v>15</v>
      </c>
      <c r="X12" s="534">
        <v>15</v>
      </c>
      <c r="Y12" s="534">
        <v>15</v>
      </c>
      <c r="Z12" s="534">
        <v>0</v>
      </c>
      <c r="AA12" s="534">
        <v>10</v>
      </c>
      <c r="AB12" s="528">
        <f t="shared" si="0"/>
        <v>85</v>
      </c>
      <c r="AC12" s="227" t="s">
        <v>247</v>
      </c>
      <c r="AD12" s="534" t="s">
        <v>145</v>
      </c>
      <c r="AE12" s="228">
        <v>0</v>
      </c>
      <c r="AF12" s="1094"/>
      <c r="AG12" s="707"/>
      <c r="AH12" s="710"/>
      <c r="AI12" s="710"/>
      <c r="AJ12" s="704"/>
      <c r="AK12" s="704"/>
      <c r="AL12" s="704"/>
      <c r="AM12" s="1165"/>
      <c r="AN12" s="1159"/>
      <c r="AO12" s="1162"/>
      <c r="AP12" s="1101"/>
      <c r="AQ12" s="1009" t="s">
        <v>494</v>
      </c>
      <c r="AR12" s="1011" t="s">
        <v>495</v>
      </c>
      <c r="AS12" s="1013" t="s">
        <v>552</v>
      </c>
      <c r="AT12" s="1013" t="s">
        <v>539</v>
      </c>
      <c r="AU12" s="1013" t="s">
        <v>553</v>
      </c>
      <c r="AV12" s="1137" t="s">
        <v>554</v>
      </c>
      <c r="AW12" s="323">
        <v>44018</v>
      </c>
      <c r="AX12" s="524" t="s">
        <v>555</v>
      </c>
      <c r="AY12" s="579" t="s">
        <v>543</v>
      </c>
      <c r="AZ12" s="299">
        <v>1</v>
      </c>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c r="EF12" s="151"/>
      <c r="EG12" s="151"/>
      <c r="EH12" s="151"/>
      <c r="EI12" s="151"/>
      <c r="EJ12" s="151"/>
      <c r="EK12" s="151"/>
      <c r="EL12" s="151"/>
      <c r="EM12" s="151"/>
      <c r="EN12" s="151"/>
      <c r="EO12" s="151"/>
      <c r="EP12" s="151"/>
      <c r="EQ12" s="151"/>
      <c r="ER12" s="151"/>
      <c r="ES12" s="151"/>
      <c r="ET12" s="151"/>
      <c r="EU12" s="151"/>
      <c r="EV12" s="151"/>
      <c r="EW12" s="151"/>
      <c r="EX12" s="151"/>
      <c r="EY12" s="151"/>
      <c r="EZ12" s="151"/>
      <c r="FA12" s="151"/>
      <c r="FB12" s="151"/>
      <c r="FC12" s="151"/>
      <c r="FD12" s="151"/>
      <c r="FE12" s="151"/>
      <c r="FF12" s="151"/>
      <c r="FG12" s="151"/>
      <c r="FH12" s="151"/>
      <c r="FI12" s="151"/>
      <c r="FJ12" s="151"/>
      <c r="FK12" s="151"/>
      <c r="FL12" s="151"/>
      <c r="FM12" s="151"/>
      <c r="FN12" s="151"/>
      <c r="FO12" s="151"/>
      <c r="FP12" s="151"/>
      <c r="FQ12" s="151"/>
      <c r="FR12" s="151"/>
      <c r="FS12" s="151"/>
      <c r="FT12" s="151"/>
      <c r="FU12" s="151"/>
      <c r="FV12" s="151"/>
      <c r="FW12" s="151"/>
      <c r="FX12" s="151"/>
      <c r="FY12" s="151"/>
      <c r="FZ12" s="151"/>
      <c r="GA12" s="151"/>
      <c r="GB12" s="151"/>
      <c r="GC12" s="151"/>
      <c r="GD12" s="151"/>
      <c r="GE12" s="151"/>
      <c r="GF12" s="151"/>
      <c r="GG12" s="151"/>
      <c r="GH12" s="151"/>
      <c r="GI12" s="151"/>
      <c r="GJ12" s="151"/>
      <c r="GK12" s="151"/>
      <c r="GL12" s="151"/>
      <c r="GM12" s="151"/>
      <c r="GN12" s="151"/>
      <c r="GO12" s="151"/>
      <c r="GP12" s="151"/>
      <c r="GQ12" s="151"/>
      <c r="GR12" s="151"/>
      <c r="GS12" s="151"/>
      <c r="GT12" s="151"/>
      <c r="GU12" s="151"/>
      <c r="GV12" s="151"/>
      <c r="GW12" s="151"/>
      <c r="GX12" s="151"/>
      <c r="GY12" s="151"/>
      <c r="GZ12" s="151"/>
      <c r="HA12" s="151"/>
      <c r="HB12" s="151"/>
      <c r="HC12" s="151"/>
      <c r="HD12" s="151"/>
      <c r="HE12" s="151"/>
      <c r="HF12" s="151"/>
      <c r="HG12" s="151"/>
      <c r="HH12" s="151"/>
      <c r="HI12" s="151"/>
      <c r="HJ12" s="151"/>
      <c r="HK12" s="151"/>
      <c r="HL12" s="151"/>
      <c r="HM12" s="151"/>
      <c r="HN12" s="151"/>
      <c r="HO12" s="151"/>
      <c r="HP12" s="151"/>
      <c r="HQ12" s="151"/>
      <c r="HR12" s="151"/>
      <c r="HS12" s="151"/>
      <c r="HT12" s="151"/>
      <c r="HU12" s="151"/>
      <c r="HV12" s="151"/>
      <c r="HW12" s="151"/>
      <c r="HX12" s="151"/>
      <c r="HY12" s="151"/>
      <c r="HZ12" s="151"/>
      <c r="IA12" s="151"/>
      <c r="IB12" s="151"/>
      <c r="IC12" s="151"/>
      <c r="ID12" s="151"/>
      <c r="IE12" s="151"/>
      <c r="IF12" s="151"/>
      <c r="IG12" s="151"/>
      <c r="IH12" s="151"/>
      <c r="II12" s="151"/>
      <c r="IJ12" s="151"/>
      <c r="IK12" s="151"/>
      <c r="IL12" s="151"/>
      <c r="IM12" s="151"/>
      <c r="IN12" s="151"/>
      <c r="IO12" s="151"/>
      <c r="IP12" s="151"/>
      <c r="IQ12" s="151"/>
      <c r="IR12" s="151"/>
      <c r="IS12" s="151"/>
      <c r="IT12" s="151"/>
      <c r="IU12" s="151"/>
      <c r="IV12" s="151"/>
      <c r="IW12" s="151"/>
      <c r="IX12" s="151"/>
      <c r="IY12" s="151"/>
      <c r="IZ12" s="151"/>
      <c r="JA12" s="151"/>
      <c r="JB12" s="151"/>
      <c r="JC12" s="151"/>
      <c r="JD12" s="151"/>
      <c r="JE12" s="151"/>
      <c r="JF12" s="151"/>
      <c r="JG12" s="151"/>
      <c r="JH12" s="151"/>
      <c r="JI12" s="151"/>
      <c r="JJ12" s="151"/>
      <c r="JK12" s="151"/>
      <c r="JL12" s="151"/>
      <c r="JM12" s="151"/>
      <c r="JN12" s="151"/>
      <c r="JO12" s="151"/>
      <c r="JP12" s="151"/>
      <c r="JQ12" s="151"/>
      <c r="JR12" s="151"/>
      <c r="JS12" s="151"/>
      <c r="JT12" s="151"/>
      <c r="JU12" s="151"/>
      <c r="JV12" s="151"/>
      <c r="JW12" s="151"/>
      <c r="JX12" s="151"/>
      <c r="JY12" s="151"/>
      <c r="JZ12" s="151"/>
      <c r="KA12" s="151"/>
      <c r="KB12" s="151"/>
      <c r="KC12" s="151"/>
      <c r="KD12" s="151"/>
      <c r="KE12" s="151"/>
      <c r="KF12" s="151"/>
      <c r="KG12" s="151"/>
      <c r="KH12" s="151"/>
      <c r="KI12" s="151"/>
      <c r="KJ12" s="151"/>
      <c r="KK12" s="151"/>
      <c r="KL12" s="151"/>
      <c r="KM12" s="151"/>
      <c r="KN12" s="151"/>
      <c r="KO12" s="151"/>
      <c r="KP12" s="151"/>
      <c r="KQ12" s="151"/>
      <c r="KR12" s="151"/>
      <c r="KS12" s="151"/>
      <c r="KT12" s="151"/>
      <c r="KU12" s="151"/>
      <c r="KV12" s="151"/>
      <c r="KW12" s="151"/>
      <c r="KX12" s="151"/>
      <c r="KY12" s="151"/>
      <c r="KZ12" s="151"/>
      <c r="LA12" s="151"/>
      <c r="LB12" s="151"/>
      <c r="LC12" s="151"/>
      <c r="LD12" s="151"/>
      <c r="LE12" s="151"/>
      <c r="LF12" s="151"/>
      <c r="LG12" s="151"/>
      <c r="LH12" s="151"/>
      <c r="LI12" s="151"/>
      <c r="LJ12" s="151"/>
      <c r="LK12" s="151"/>
    </row>
    <row r="13" spans="1:323" s="245" customFormat="1" ht="71.45" customHeight="1" thickBot="1" x14ac:dyDescent="0.3">
      <c r="A13" s="1052"/>
      <c r="B13" s="1106"/>
      <c r="C13" s="28" t="s">
        <v>556</v>
      </c>
      <c r="D13" s="28" t="s">
        <v>135</v>
      </c>
      <c r="E13" s="28" t="s">
        <v>21</v>
      </c>
      <c r="F13" s="28" t="s">
        <v>557</v>
      </c>
      <c r="G13" s="552" t="s">
        <v>558</v>
      </c>
      <c r="H13" s="1060"/>
      <c r="I13" s="1109"/>
      <c r="J13" s="1068"/>
      <c r="K13" s="535"/>
      <c r="L13" s="1072"/>
      <c r="M13" s="1112"/>
      <c r="N13" s="1080"/>
      <c r="O13" s="1084"/>
      <c r="P13" s="1124"/>
      <c r="Q13" s="1089"/>
      <c r="R13" s="1092"/>
      <c r="S13" s="552" t="s">
        <v>559</v>
      </c>
      <c r="T13" s="235" t="s">
        <v>144</v>
      </c>
      <c r="U13" s="535">
        <v>15</v>
      </c>
      <c r="V13" s="535">
        <v>15</v>
      </c>
      <c r="W13" s="535">
        <v>15</v>
      </c>
      <c r="X13" s="535">
        <v>15</v>
      </c>
      <c r="Y13" s="535">
        <v>15</v>
      </c>
      <c r="Z13" s="535">
        <v>0</v>
      </c>
      <c r="AA13" s="535">
        <v>10</v>
      </c>
      <c r="AB13" s="529">
        <f t="shared" si="0"/>
        <v>85</v>
      </c>
      <c r="AC13" s="236" t="s">
        <v>247</v>
      </c>
      <c r="AD13" s="535" t="s">
        <v>145</v>
      </c>
      <c r="AE13" s="237">
        <v>0</v>
      </c>
      <c r="AF13" s="1095"/>
      <c r="AG13" s="708"/>
      <c r="AH13" s="711"/>
      <c r="AI13" s="711"/>
      <c r="AJ13" s="705"/>
      <c r="AK13" s="705"/>
      <c r="AL13" s="705"/>
      <c r="AM13" s="1166"/>
      <c r="AN13" s="1160"/>
      <c r="AO13" s="1163"/>
      <c r="AP13" s="1103"/>
      <c r="AQ13" s="1010"/>
      <c r="AR13" s="1012"/>
      <c r="AS13" s="1014"/>
      <c r="AT13" s="1014"/>
      <c r="AU13" s="1014"/>
      <c r="AV13" s="1138"/>
      <c r="AW13" s="323">
        <v>44018</v>
      </c>
      <c r="AX13" s="525" t="s">
        <v>560</v>
      </c>
      <c r="AY13" s="580" t="s">
        <v>543</v>
      </c>
      <c r="AZ13" s="304">
        <v>1</v>
      </c>
      <c r="BA13" s="240"/>
      <c r="BB13" s="240"/>
      <c r="BC13" s="240"/>
      <c r="BD13" s="240"/>
      <c r="BE13" s="240"/>
      <c r="BF13" s="240"/>
      <c r="BG13" s="240"/>
      <c r="BH13" s="240"/>
      <c r="BI13" s="240"/>
      <c r="BJ13" s="240"/>
      <c r="BK13" s="240"/>
      <c r="BL13" s="240"/>
      <c r="BM13" s="240"/>
      <c r="BN13" s="240"/>
      <c r="BO13" s="240"/>
      <c r="BP13" s="240"/>
      <c r="BQ13" s="240"/>
      <c r="BR13" s="240"/>
      <c r="BS13" s="240"/>
      <c r="BT13" s="240"/>
      <c r="BU13" s="240"/>
      <c r="BV13" s="240"/>
      <c r="BW13" s="240"/>
      <c r="BX13" s="240"/>
      <c r="BY13" s="240"/>
      <c r="BZ13" s="240"/>
      <c r="CA13" s="240"/>
      <c r="CB13" s="240"/>
      <c r="CC13" s="240"/>
      <c r="CD13" s="240"/>
      <c r="CE13" s="240"/>
      <c r="CF13" s="240"/>
      <c r="CG13" s="240"/>
      <c r="CH13" s="240"/>
      <c r="CI13" s="240"/>
      <c r="CJ13" s="240"/>
      <c r="CK13" s="240"/>
      <c r="CL13" s="240"/>
      <c r="CM13" s="240"/>
      <c r="CN13" s="240"/>
      <c r="CO13" s="240"/>
      <c r="CP13" s="240"/>
      <c r="CQ13" s="240"/>
      <c r="CR13" s="240"/>
      <c r="CS13" s="240"/>
      <c r="CT13" s="240"/>
      <c r="CU13" s="240"/>
      <c r="CV13" s="240"/>
      <c r="CW13" s="240"/>
      <c r="CX13" s="240"/>
      <c r="CY13" s="240"/>
      <c r="CZ13" s="240"/>
      <c r="DA13" s="240"/>
      <c r="DB13" s="240"/>
      <c r="DC13" s="240"/>
      <c r="DD13" s="240"/>
      <c r="DE13" s="240"/>
      <c r="DF13" s="240"/>
      <c r="DG13" s="240"/>
      <c r="DH13" s="240"/>
      <c r="DI13" s="240"/>
      <c r="DJ13" s="240"/>
      <c r="DK13" s="240"/>
      <c r="DL13" s="240"/>
      <c r="DM13" s="240"/>
      <c r="DN13" s="240"/>
      <c r="DO13" s="240"/>
      <c r="DP13" s="240"/>
      <c r="DQ13" s="240"/>
      <c r="DR13" s="240"/>
      <c r="DS13" s="240"/>
      <c r="DT13" s="240"/>
      <c r="DU13" s="240"/>
      <c r="DV13" s="240"/>
      <c r="DW13" s="240"/>
      <c r="DX13" s="240"/>
      <c r="DY13" s="240"/>
      <c r="DZ13" s="240"/>
      <c r="EA13" s="240"/>
      <c r="EB13" s="240"/>
      <c r="EC13" s="240"/>
      <c r="ED13" s="240"/>
      <c r="EE13" s="240"/>
      <c r="EF13" s="240"/>
      <c r="EG13" s="240"/>
      <c r="EH13" s="240"/>
      <c r="EI13" s="240"/>
      <c r="EJ13" s="240"/>
      <c r="EK13" s="240"/>
      <c r="EL13" s="240"/>
      <c r="EM13" s="240"/>
      <c r="EN13" s="240"/>
      <c r="EO13" s="240"/>
      <c r="EP13" s="240"/>
      <c r="EQ13" s="240"/>
      <c r="ER13" s="240"/>
      <c r="ES13" s="240"/>
      <c r="ET13" s="240"/>
      <c r="EU13" s="240"/>
      <c r="EV13" s="240"/>
      <c r="EW13" s="240"/>
      <c r="EX13" s="240"/>
      <c r="EY13" s="240"/>
      <c r="EZ13" s="240"/>
      <c r="FA13" s="240"/>
      <c r="FB13" s="240"/>
      <c r="FC13" s="240"/>
      <c r="FD13" s="240"/>
      <c r="FE13" s="240"/>
      <c r="FF13" s="240"/>
      <c r="FG13" s="240"/>
      <c r="FH13" s="240"/>
      <c r="FI13" s="240"/>
      <c r="FJ13" s="240"/>
      <c r="FK13" s="240"/>
      <c r="FL13" s="240"/>
      <c r="FM13" s="240"/>
      <c r="FN13" s="240"/>
      <c r="FO13" s="240"/>
      <c r="FP13" s="240"/>
      <c r="FQ13" s="240"/>
      <c r="FR13" s="240"/>
      <c r="FS13" s="240"/>
      <c r="FT13" s="240"/>
      <c r="FU13" s="240"/>
      <c r="FV13" s="240"/>
      <c r="FW13" s="240"/>
      <c r="FX13" s="240"/>
      <c r="FY13" s="240"/>
      <c r="FZ13" s="240"/>
      <c r="GA13" s="240"/>
      <c r="GB13" s="240"/>
      <c r="GC13" s="240"/>
      <c r="GD13" s="240"/>
      <c r="GE13" s="240"/>
      <c r="GF13" s="240"/>
      <c r="GG13" s="240"/>
      <c r="GH13" s="240"/>
      <c r="GI13" s="240"/>
      <c r="GJ13" s="240"/>
      <c r="GK13" s="240"/>
      <c r="GL13" s="240"/>
      <c r="GM13" s="240"/>
      <c r="GN13" s="240"/>
      <c r="GO13" s="240"/>
      <c r="GP13" s="240"/>
      <c r="GQ13" s="240"/>
      <c r="GR13" s="240"/>
      <c r="GS13" s="240"/>
      <c r="GT13" s="240"/>
      <c r="GU13" s="240"/>
      <c r="GV13" s="240"/>
      <c r="GW13" s="240"/>
      <c r="GX13" s="240"/>
      <c r="GY13" s="240"/>
      <c r="GZ13" s="240"/>
      <c r="HA13" s="240"/>
      <c r="HB13" s="240"/>
      <c r="HC13" s="240"/>
      <c r="HD13" s="240"/>
      <c r="HE13" s="240"/>
      <c r="HF13" s="240"/>
      <c r="HG13" s="240"/>
      <c r="HH13" s="240"/>
      <c r="HI13" s="240"/>
      <c r="HJ13" s="240"/>
      <c r="HK13" s="240"/>
      <c r="HL13" s="240"/>
      <c r="HM13" s="240"/>
      <c r="HN13" s="240"/>
      <c r="HO13" s="240"/>
      <c r="HP13" s="240"/>
      <c r="HQ13" s="240"/>
      <c r="HR13" s="240"/>
      <c r="HS13" s="240"/>
      <c r="HT13" s="240"/>
      <c r="HU13" s="240"/>
      <c r="HV13" s="240"/>
      <c r="HW13" s="240"/>
      <c r="HX13" s="240"/>
      <c r="HY13" s="240"/>
      <c r="HZ13" s="240"/>
      <c r="IA13" s="240"/>
      <c r="IB13" s="240"/>
      <c r="IC13" s="240"/>
      <c r="ID13" s="240"/>
      <c r="IE13" s="240"/>
      <c r="IF13" s="240"/>
      <c r="IG13" s="240"/>
      <c r="IH13" s="240"/>
      <c r="II13" s="240"/>
      <c r="IJ13" s="240"/>
      <c r="IK13" s="240"/>
      <c r="IL13" s="240"/>
      <c r="IM13" s="240"/>
      <c r="IN13" s="240"/>
      <c r="IO13" s="240"/>
      <c r="IP13" s="240"/>
      <c r="IQ13" s="240"/>
      <c r="IR13" s="240"/>
      <c r="IS13" s="240"/>
      <c r="IT13" s="240"/>
      <c r="IU13" s="240"/>
      <c r="IV13" s="240"/>
      <c r="IW13" s="240"/>
      <c r="IX13" s="240"/>
      <c r="IY13" s="240"/>
      <c r="IZ13" s="240"/>
      <c r="JA13" s="240"/>
      <c r="JB13" s="240"/>
      <c r="JC13" s="240"/>
      <c r="JD13" s="240"/>
      <c r="JE13" s="240"/>
      <c r="JF13" s="240"/>
      <c r="JG13" s="240"/>
      <c r="JH13" s="240"/>
      <c r="JI13" s="240"/>
      <c r="JJ13" s="240"/>
      <c r="JK13" s="240"/>
      <c r="JL13" s="240"/>
      <c r="JM13" s="240"/>
      <c r="JN13" s="240"/>
      <c r="JO13" s="240"/>
      <c r="JP13" s="240"/>
      <c r="JQ13" s="240"/>
      <c r="JR13" s="240"/>
      <c r="JS13" s="240"/>
      <c r="JT13" s="240"/>
      <c r="JU13" s="240"/>
      <c r="JV13" s="240"/>
      <c r="JW13" s="240"/>
      <c r="JX13" s="240"/>
      <c r="JY13" s="240"/>
      <c r="JZ13" s="240"/>
      <c r="KA13" s="240"/>
      <c r="KB13" s="240"/>
      <c r="KC13" s="240"/>
      <c r="KD13" s="240"/>
      <c r="KE13" s="240"/>
      <c r="KF13" s="240"/>
      <c r="KG13" s="240"/>
      <c r="KH13" s="240"/>
      <c r="KI13" s="240"/>
      <c r="KJ13" s="240"/>
      <c r="KK13" s="240"/>
      <c r="KL13" s="240"/>
      <c r="KM13" s="240"/>
      <c r="KN13" s="240"/>
      <c r="KO13" s="240"/>
      <c r="KP13" s="240"/>
      <c r="KQ13" s="240"/>
      <c r="KR13" s="240"/>
      <c r="KS13" s="240"/>
      <c r="KT13" s="240"/>
      <c r="KU13" s="240"/>
      <c r="KV13" s="240"/>
      <c r="KW13" s="240"/>
      <c r="KX13" s="240"/>
      <c r="KY13" s="240"/>
      <c r="KZ13" s="240"/>
      <c r="LA13" s="240"/>
      <c r="LB13" s="240"/>
      <c r="LC13" s="240"/>
      <c r="LD13" s="240"/>
      <c r="LE13" s="240"/>
      <c r="LF13" s="240"/>
      <c r="LG13" s="240"/>
      <c r="LH13" s="240"/>
      <c r="LI13" s="240"/>
      <c r="LJ13" s="240"/>
      <c r="LK13" s="240"/>
    </row>
    <row r="14" spans="1:323" s="241" customFormat="1" ht="51.75" thickBot="1" x14ac:dyDescent="0.3">
      <c r="A14" s="1139" t="s">
        <v>561</v>
      </c>
      <c r="B14" s="1143" t="s">
        <v>562</v>
      </c>
      <c r="C14" s="246" t="s">
        <v>563</v>
      </c>
      <c r="D14" s="24" t="s">
        <v>14</v>
      </c>
      <c r="E14" s="24" t="s">
        <v>135</v>
      </c>
      <c r="F14" s="24" t="s">
        <v>135</v>
      </c>
      <c r="G14" s="24"/>
      <c r="H14" s="1147" t="s">
        <v>100</v>
      </c>
      <c r="I14" s="1150" t="s">
        <v>564</v>
      </c>
      <c r="J14" s="1065" t="s">
        <v>533</v>
      </c>
      <c r="K14" s="472"/>
      <c r="L14" s="1069" t="s">
        <v>565</v>
      </c>
      <c r="M14" s="1155" t="s">
        <v>566</v>
      </c>
      <c r="N14" s="1150">
        <v>4</v>
      </c>
      <c r="O14" s="1150" t="s">
        <v>567</v>
      </c>
      <c r="P14" s="1150" t="s">
        <v>223</v>
      </c>
      <c r="Q14" s="1150">
        <v>4</v>
      </c>
      <c r="R14" s="1090"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549" t="s">
        <v>568</v>
      </c>
      <c r="T14" s="218" t="s">
        <v>235</v>
      </c>
      <c r="U14" s="533">
        <v>15</v>
      </c>
      <c r="V14" s="533">
        <v>15</v>
      </c>
      <c r="W14" s="533">
        <v>15</v>
      </c>
      <c r="X14" s="533">
        <v>10</v>
      </c>
      <c r="Y14" s="533">
        <v>15</v>
      </c>
      <c r="Z14" s="533">
        <v>0</v>
      </c>
      <c r="AA14" s="533">
        <v>10</v>
      </c>
      <c r="AB14" s="527">
        <f t="shared" si="0"/>
        <v>80</v>
      </c>
      <c r="AC14" s="219" t="s">
        <v>247</v>
      </c>
      <c r="AD14" s="533" t="s">
        <v>145</v>
      </c>
      <c r="AE14" s="220">
        <v>0</v>
      </c>
      <c r="AF14" s="1155">
        <f>AVERAGE(AE14:AE16)</f>
        <v>0</v>
      </c>
      <c r="AG14" s="1150" t="s">
        <v>247</v>
      </c>
      <c r="AH14" s="1150" t="s">
        <v>480</v>
      </c>
      <c r="AI14" s="1150" t="s">
        <v>480</v>
      </c>
      <c r="AJ14" s="1150" t="s">
        <v>566</v>
      </c>
      <c r="AK14" s="1150">
        <v>4</v>
      </c>
      <c r="AL14" s="1150" t="s">
        <v>223</v>
      </c>
      <c r="AM14" s="1167">
        <v>4</v>
      </c>
      <c r="AN14" s="1158"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Extremo</v>
      </c>
      <c r="AO14" s="1170" t="s">
        <v>569</v>
      </c>
      <c r="AP14" s="1174" t="s">
        <v>151</v>
      </c>
      <c r="AQ14" s="55" t="s">
        <v>494</v>
      </c>
      <c r="AR14" s="36" t="s">
        <v>495</v>
      </c>
      <c r="AS14" s="239" t="s">
        <v>570</v>
      </c>
      <c r="AT14" s="239" t="s">
        <v>571</v>
      </c>
      <c r="AU14" s="239" t="s">
        <v>572</v>
      </c>
      <c r="AV14" s="295" t="s">
        <v>573</v>
      </c>
      <c r="AW14" s="305">
        <v>44018</v>
      </c>
      <c r="AX14" s="523" t="s">
        <v>574</v>
      </c>
      <c r="AY14" s="222" t="s">
        <v>575</v>
      </c>
      <c r="AZ14" s="222" t="s">
        <v>576</v>
      </c>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c r="HV14" s="223"/>
      <c r="HW14" s="223"/>
      <c r="HX14" s="223"/>
      <c r="HY14" s="223"/>
      <c r="HZ14" s="223"/>
      <c r="IA14" s="223"/>
      <c r="IB14" s="223"/>
      <c r="IC14" s="223"/>
      <c r="ID14" s="223"/>
      <c r="IE14" s="223"/>
      <c r="IF14" s="223"/>
      <c r="IG14" s="223"/>
      <c r="IH14" s="223"/>
      <c r="II14" s="223"/>
      <c r="IJ14" s="223"/>
      <c r="IK14" s="223"/>
      <c r="IL14" s="223"/>
      <c r="IM14" s="223"/>
      <c r="IN14" s="223"/>
      <c r="IO14" s="223"/>
      <c r="IP14" s="223"/>
      <c r="IQ14" s="223"/>
      <c r="IR14" s="223"/>
      <c r="IS14" s="223"/>
      <c r="IT14" s="223"/>
      <c r="IU14" s="223"/>
      <c r="IV14" s="223"/>
      <c r="IW14" s="223"/>
      <c r="IX14" s="223"/>
      <c r="IY14" s="223"/>
      <c r="IZ14" s="223"/>
      <c r="JA14" s="223"/>
      <c r="JB14" s="223"/>
      <c r="JC14" s="223"/>
      <c r="JD14" s="223"/>
      <c r="JE14" s="223"/>
      <c r="JF14" s="223"/>
      <c r="JG14" s="223"/>
      <c r="JH14" s="223"/>
      <c r="JI14" s="223"/>
      <c r="JJ14" s="223"/>
      <c r="JK14" s="223"/>
      <c r="JL14" s="223"/>
      <c r="JM14" s="223"/>
      <c r="JN14" s="223"/>
      <c r="JO14" s="223"/>
      <c r="JP14" s="223"/>
      <c r="JQ14" s="223"/>
      <c r="JR14" s="223"/>
      <c r="JS14" s="223"/>
      <c r="JT14" s="223"/>
      <c r="JU14" s="223"/>
      <c r="JV14" s="223"/>
      <c r="JW14" s="223"/>
      <c r="JX14" s="223"/>
      <c r="JY14" s="223"/>
      <c r="JZ14" s="223"/>
      <c r="KA14" s="223"/>
      <c r="KB14" s="223"/>
      <c r="KC14" s="223"/>
      <c r="KD14" s="223"/>
      <c r="KE14" s="223"/>
      <c r="KF14" s="223"/>
      <c r="KG14" s="223"/>
      <c r="KH14" s="223"/>
      <c r="KI14" s="223"/>
      <c r="KJ14" s="223"/>
      <c r="KK14" s="223"/>
      <c r="KL14" s="223"/>
      <c r="KM14" s="223"/>
      <c r="KN14" s="223"/>
      <c r="KO14" s="223"/>
      <c r="KP14" s="223"/>
      <c r="KQ14" s="223"/>
      <c r="KR14" s="223"/>
      <c r="KS14" s="223"/>
      <c r="KT14" s="223"/>
      <c r="KU14" s="223"/>
      <c r="KV14" s="223"/>
      <c r="KW14" s="223"/>
      <c r="KX14" s="223"/>
      <c r="KY14" s="223"/>
      <c r="KZ14" s="223"/>
      <c r="LA14" s="223"/>
      <c r="LB14" s="223"/>
      <c r="LC14" s="223"/>
      <c r="LD14" s="223"/>
      <c r="LE14" s="223"/>
      <c r="LF14" s="223"/>
      <c r="LG14" s="223"/>
      <c r="LH14" s="223"/>
      <c r="LI14" s="223"/>
      <c r="LJ14" s="223"/>
      <c r="LK14" s="223"/>
    </row>
    <row r="15" spans="1:323" s="243" customFormat="1" ht="77.25" thickBot="1" x14ac:dyDescent="0.3">
      <c r="A15" s="1140"/>
      <c r="B15" s="1144"/>
      <c r="C15" s="242" t="s">
        <v>577</v>
      </c>
      <c r="D15" s="210" t="s">
        <v>394</v>
      </c>
      <c r="E15" s="210" t="s">
        <v>135</v>
      </c>
      <c r="F15" s="210" t="s">
        <v>135</v>
      </c>
      <c r="G15" s="210"/>
      <c r="H15" s="1148"/>
      <c r="I15" s="1151"/>
      <c r="J15" s="1066"/>
      <c r="K15" s="545"/>
      <c r="L15" s="1152"/>
      <c r="M15" s="1156"/>
      <c r="N15" s="1151"/>
      <c r="O15" s="1151"/>
      <c r="P15" s="1151"/>
      <c r="Q15" s="1151"/>
      <c r="R15" s="1091"/>
      <c r="S15" s="550" t="s">
        <v>578</v>
      </c>
      <c r="T15" s="226" t="s">
        <v>235</v>
      </c>
      <c r="U15" s="534">
        <v>15</v>
      </c>
      <c r="V15" s="534">
        <v>15</v>
      </c>
      <c r="W15" s="534">
        <v>15</v>
      </c>
      <c r="X15" s="534">
        <v>10</v>
      </c>
      <c r="Y15" s="534">
        <v>15</v>
      </c>
      <c r="Z15" s="534">
        <v>0</v>
      </c>
      <c r="AA15" s="534">
        <v>10</v>
      </c>
      <c r="AB15" s="528">
        <f t="shared" si="0"/>
        <v>80</v>
      </c>
      <c r="AC15" s="227" t="s">
        <v>247</v>
      </c>
      <c r="AD15" s="534" t="s">
        <v>145</v>
      </c>
      <c r="AE15" s="228">
        <v>0</v>
      </c>
      <c r="AF15" s="1156"/>
      <c r="AG15" s="1151"/>
      <c r="AH15" s="1151"/>
      <c r="AI15" s="1151"/>
      <c r="AJ15" s="1151"/>
      <c r="AK15" s="1151"/>
      <c r="AL15" s="1151"/>
      <c r="AM15" s="1168"/>
      <c r="AN15" s="1159"/>
      <c r="AO15" s="1171"/>
      <c r="AP15" s="1175"/>
      <c r="AQ15" s="244" t="s">
        <v>494</v>
      </c>
      <c r="AR15" s="61" t="s">
        <v>495</v>
      </c>
      <c r="AS15" s="577" t="s">
        <v>579</v>
      </c>
      <c r="AT15" s="577" t="s">
        <v>571</v>
      </c>
      <c r="AU15" s="577" t="s">
        <v>580</v>
      </c>
      <c r="AV15" s="299" t="s">
        <v>581</v>
      </c>
      <c r="AW15" s="307">
        <v>44018</v>
      </c>
      <c r="AX15" s="524" t="s">
        <v>582</v>
      </c>
      <c r="AY15" s="579" t="s">
        <v>583</v>
      </c>
      <c r="AZ15" s="579" t="s">
        <v>584</v>
      </c>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c r="EF15" s="151"/>
      <c r="EG15" s="151"/>
      <c r="EH15" s="151"/>
      <c r="EI15" s="151"/>
      <c r="EJ15" s="151"/>
      <c r="EK15" s="151"/>
      <c r="EL15" s="151"/>
      <c r="EM15" s="151"/>
      <c r="EN15" s="151"/>
      <c r="EO15" s="151"/>
      <c r="EP15" s="151"/>
      <c r="EQ15" s="151"/>
      <c r="ER15" s="151"/>
      <c r="ES15" s="151"/>
      <c r="ET15" s="151"/>
      <c r="EU15" s="151"/>
      <c r="EV15" s="151"/>
      <c r="EW15" s="151"/>
      <c r="EX15" s="151"/>
      <c r="EY15" s="151"/>
      <c r="EZ15" s="151"/>
      <c r="FA15" s="151"/>
      <c r="FB15" s="151"/>
      <c r="FC15" s="151"/>
      <c r="FD15" s="151"/>
      <c r="FE15" s="151"/>
      <c r="FF15" s="151"/>
      <c r="FG15" s="151"/>
      <c r="FH15" s="151"/>
      <c r="FI15" s="151"/>
      <c r="FJ15" s="151"/>
      <c r="FK15" s="151"/>
      <c r="FL15" s="151"/>
      <c r="FM15" s="151"/>
      <c r="FN15" s="151"/>
      <c r="FO15" s="151"/>
      <c r="FP15" s="151"/>
      <c r="FQ15" s="151"/>
      <c r="FR15" s="151"/>
      <c r="FS15" s="151"/>
      <c r="FT15" s="151"/>
      <c r="FU15" s="151"/>
      <c r="FV15" s="151"/>
      <c r="FW15" s="151"/>
      <c r="FX15" s="151"/>
      <c r="FY15" s="151"/>
      <c r="FZ15" s="151"/>
      <c r="GA15" s="151"/>
      <c r="GB15" s="151"/>
      <c r="GC15" s="151"/>
      <c r="GD15" s="151"/>
      <c r="GE15" s="151"/>
      <c r="GF15" s="151"/>
      <c r="GG15" s="151"/>
      <c r="GH15" s="151"/>
      <c r="GI15" s="151"/>
      <c r="GJ15" s="151"/>
      <c r="GK15" s="151"/>
      <c r="GL15" s="151"/>
      <c r="GM15" s="151"/>
      <c r="GN15" s="151"/>
      <c r="GO15" s="151"/>
      <c r="GP15" s="151"/>
      <c r="GQ15" s="151"/>
      <c r="GR15" s="151"/>
      <c r="GS15" s="151"/>
      <c r="GT15" s="151"/>
      <c r="GU15" s="151"/>
      <c r="GV15" s="151"/>
      <c r="GW15" s="151"/>
      <c r="GX15" s="151"/>
      <c r="GY15" s="151"/>
      <c r="GZ15" s="151"/>
      <c r="HA15" s="151"/>
      <c r="HB15" s="151"/>
      <c r="HC15" s="151"/>
      <c r="HD15" s="151"/>
      <c r="HE15" s="151"/>
      <c r="HF15" s="151"/>
      <c r="HG15" s="151"/>
      <c r="HH15" s="151"/>
      <c r="HI15" s="151"/>
      <c r="HJ15" s="151"/>
      <c r="HK15" s="151"/>
      <c r="HL15" s="151"/>
      <c r="HM15" s="151"/>
      <c r="HN15" s="151"/>
      <c r="HO15" s="151"/>
      <c r="HP15" s="151"/>
      <c r="HQ15" s="151"/>
      <c r="HR15" s="151"/>
      <c r="HS15" s="151"/>
      <c r="HT15" s="151"/>
      <c r="HU15" s="151"/>
      <c r="HV15" s="151"/>
      <c r="HW15" s="151"/>
      <c r="HX15" s="151"/>
      <c r="HY15" s="151"/>
      <c r="HZ15" s="151"/>
      <c r="IA15" s="151"/>
      <c r="IB15" s="151"/>
      <c r="IC15" s="151"/>
      <c r="ID15" s="151"/>
      <c r="IE15" s="151"/>
      <c r="IF15" s="151"/>
      <c r="IG15" s="151"/>
      <c r="IH15" s="151"/>
      <c r="II15" s="151"/>
      <c r="IJ15" s="151"/>
      <c r="IK15" s="151"/>
      <c r="IL15" s="151"/>
      <c r="IM15" s="151"/>
      <c r="IN15" s="151"/>
      <c r="IO15" s="151"/>
      <c r="IP15" s="151"/>
      <c r="IQ15" s="151"/>
      <c r="IR15" s="151"/>
      <c r="IS15" s="151"/>
      <c r="IT15" s="151"/>
      <c r="IU15" s="151"/>
      <c r="IV15" s="151"/>
      <c r="IW15" s="151"/>
      <c r="IX15" s="151"/>
      <c r="IY15" s="151"/>
      <c r="IZ15" s="151"/>
      <c r="JA15" s="151"/>
      <c r="JB15" s="151"/>
      <c r="JC15" s="151"/>
      <c r="JD15" s="151"/>
      <c r="JE15" s="151"/>
      <c r="JF15" s="151"/>
      <c r="JG15" s="151"/>
      <c r="JH15" s="151"/>
      <c r="JI15" s="151"/>
      <c r="JJ15" s="151"/>
      <c r="JK15" s="151"/>
      <c r="JL15" s="151"/>
      <c r="JM15" s="151"/>
      <c r="JN15" s="151"/>
      <c r="JO15" s="151"/>
      <c r="JP15" s="151"/>
      <c r="JQ15" s="151"/>
      <c r="JR15" s="151"/>
      <c r="JS15" s="151"/>
      <c r="JT15" s="151"/>
      <c r="JU15" s="151"/>
      <c r="JV15" s="151"/>
      <c r="JW15" s="151"/>
      <c r="JX15" s="151"/>
      <c r="JY15" s="151"/>
      <c r="JZ15" s="151"/>
      <c r="KA15" s="151"/>
      <c r="KB15" s="151"/>
      <c r="KC15" s="151"/>
      <c r="KD15" s="151"/>
      <c r="KE15" s="151"/>
      <c r="KF15" s="151"/>
      <c r="KG15" s="151"/>
      <c r="KH15" s="151"/>
      <c r="KI15" s="151"/>
      <c r="KJ15" s="151"/>
      <c r="KK15" s="151"/>
      <c r="KL15" s="151"/>
      <c r="KM15" s="151"/>
      <c r="KN15" s="151"/>
      <c r="KO15" s="151"/>
      <c r="KP15" s="151"/>
      <c r="KQ15" s="151"/>
      <c r="KR15" s="151"/>
      <c r="KS15" s="151"/>
      <c r="KT15" s="151"/>
      <c r="KU15" s="151"/>
      <c r="KV15" s="151"/>
      <c r="KW15" s="151"/>
      <c r="KX15" s="151"/>
      <c r="KY15" s="151"/>
      <c r="KZ15" s="151"/>
      <c r="LA15" s="151"/>
      <c r="LB15" s="151"/>
      <c r="LC15" s="151"/>
      <c r="LD15" s="151"/>
      <c r="LE15" s="151"/>
      <c r="LF15" s="151"/>
      <c r="LG15" s="151"/>
      <c r="LH15" s="151"/>
      <c r="LI15" s="151"/>
      <c r="LJ15" s="151"/>
      <c r="LK15" s="151"/>
    </row>
    <row r="16" spans="1:323" s="254" customFormat="1" ht="77.25" thickBot="1" x14ac:dyDescent="0.3">
      <c r="A16" s="1140"/>
      <c r="B16" s="1144"/>
      <c r="C16" s="546" t="s">
        <v>585</v>
      </c>
      <c r="D16" s="547" t="s">
        <v>394</v>
      </c>
      <c r="E16" s="547" t="s">
        <v>135</v>
      </c>
      <c r="F16" s="547" t="s">
        <v>135</v>
      </c>
      <c r="G16" s="547"/>
      <c r="H16" s="1149"/>
      <c r="I16" s="1022"/>
      <c r="J16" s="1066"/>
      <c r="K16" s="545"/>
      <c r="L16" s="1152"/>
      <c r="M16" s="1157"/>
      <c r="N16" s="1022"/>
      <c r="O16" s="1022"/>
      <c r="P16" s="1022"/>
      <c r="Q16" s="1022"/>
      <c r="R16" s="1092"/>
      <c r="S16" s="558" t="s">
        <v>586</v>
      </c>
      <c r="T16" s="553" t="s">
        <v>235</v>
      </c>
      <c r="U16" s="545">
        <v>15</v>
      </c>
      <c r="V16" s="545">
        <v>15</v>
      </c>
      <c r="W16" s="545">
        <v>15</v>
      </c>
      <c r="X16" s="545">
        <v>10</v>
      </c>
      <c r="Y16" s="545">
        <v>15</v>
      </c>
      <c r="Z16" s="545">
        <v>0</v>
      </c>
      <c r="AA16" s="545">
        <v>10</v>
      </c>
      <c r="AB16" s="551">
        <f t="shared" si="0"/>
        <v>80</v>
      </c>
      <c r="AC16" s="247" t="s">
        <v>247</v>
      </c>
      <c r="AD16" s="545" t="s">
        <v>145</v>
      </c>
      <c r="AE16" s="248">
        <v>0</v>
      </c>
      <c r="AF16" s="1157"/>
      <c r="AG16" s="1022"/>
      <c r="AH16" s="1022"/>
      <c r="AI16" s="1022"/>
      <c r="AJ16" s="1022"/>
      <c r="AK16" s="1022"/>
      <c r="AL16" s="1022"/>
      <c r="AM16" s="1169"/>
      <c r="AN16" s="1160"/>
      <c r="AO16" s="1171"/>
      <c r="AP16" s="1175"/>
      <c r="AQ16" s="249" t="s">
        <v>494</v>
      </c>
      <c r="AR16" s="250" t="s">
        <v>495</v>
      </c>
      <c r="AS16" s="559" t="s">
        <v>587</v>
      </c>
      <c r="AT16" s="559" t="s">
        <v>571</v>
      </c>
      <c r="AU16" s="559" t="s">
        <v>588</v>
      </c>
      <c r="AV16" s="574" t="s">
        <v>589</v>
      </c>
      <c r="AW16" s="307">
        <v>44018</v>
      </c>
      <c r="AX16" s="532" t="s">
        <v>590</v>
      </c>
      <c r="AY16" s="576" t="s">
        <v>583</v>
      </c>
      <c r="AZ16" s="576" t="s">
        <v>591</v>
      </c>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1"/>
      <c r="EG16" s="151"/>
      <c r="EH16" s="151"/>
      <c r="EI16" s="151"/>
      <c r="EJ16" s="151"/>
      <c r="EK16" s="151"/>
      <c r="EL16" s="151"/>
      <c r="EM16" s="151"/>
      <c r="EN16" s="151"/>
      <c r="EO16" s="151"/>
      <c r="EP16" s="151"/>
      <c r="EQ16" s="151"/>
      <c r="ER16" s="151"/>
      <c r="ES16" s="151"/>
      <c r="ET16" s="151"/>
      <c r="EU16" s="151"/>
      <c r="EV16" s="151"/>
      <c r="EW16" s="151"/>
      <c r="EX16" s="151"/>
      <c r="EY16" s="151"/>
      <c r="EZ16" s="151"/>
      <c r="FA16" s="151"/>
      <c r="FB16" s="151"/>
      <c r="FC16" s="151"/>
      <c r="FD16" s="151"/>
      <c r="FE16" s="151"/>
      <c r="FF16" s="151"/>
      <c r="FG16" s="151"/>
      <c r="FH16" s="151"/>
      <c r="FI16" s="151"/>
      <c r="FJ16" s="151"/>
      <c r="FK16" s="151"/>
      <c r="FL16" s="151"/>
      <c r="FM16" s="151"/>
      <c r="FN16" s="151"/>
      <c r="FO16" s="151"/>
      <c r="FP16" s="151"/>
      <c r="FQ16" s="151"/>
      <c r="FR16" s="151"/>
      <c r="FS16" s="151"/>
      <c r="FT16" s="151"/>
      <c r="FU16" s="151"/>
      <c r="FV16" s="151"/>
      <c r="FW16" s="151"/>
      <c r="FX16" s="151"/>
      <c r="FY16" s="151"/>
      <c r="FZ16" s="151"/>
      <c r="GA16" s="151"/>
      <c r="GB16" s="151"/>
      <c r="GC16" s="151"/>
      <c r="GD16" s="151"/>
      <c r="GE16" s="151"/>
      <c r="GF16" s="151"/>
      <c r="GG16" s="151"/>
      <c r="GH16" s="151"/>
      <c r="GI16" s="151"/>
      <c r="GJ16" s="151"/>
      <c r="GK16" s="151"/>
      <c r="GL16" s="151"/>
      <c r="GM16" s="151"/>
      <c r="GN16" s="151"/>
      <c r="GO16" s="151"/>
      <c r="GP16" s="151"/>
      <c r="GQ16" s="151"/>
      <c r="GR16" s="151"/>
      <c r="GS16" s="151"/>
      <c r="GT16" s="151"/>
      <c r="GU16" s="151"/>
      <c r="GV16" s="151"/>
      <c r="GW16" s="151"/>
      <c r="GX16" s="151"/>
      <c r="GY16" s="151"/>
      <c r="GZ16" s="151"/>
      <c r="HA16" s="151"/>
      <c r="HB16" s="151"/>
      <c r="HC16" s="151"/>
      <c r="HD16" s="151"/>
      <c r="HE16" s="151"/>
      <c r="HF16" s="151"/>
      <c r="HG16" s="151"/>
      <c r="HH16" s="151"/>
      <c r="HI16" s="151"/>
      <c r="HJ16" s="151"/>
      <c r="HK16" s="151"/>
      <c r="HL16" s="151"/>
      <c r="HM16" s="151"/>
      <c r="HN16" s="151"/>
      <c r="HO16" s="151"/>
      <c r="HP16" s="151"/>
      <c r="HQ16" s="151"/>
      <c r="HR16" s="151"/>
      <c r="HS16" s="151"/>
      <c r="HT16" s="151"/>
      <c r="HU16" s="151"/>
      <c r="HV16" s="151"/>
      <c r="HW16" s="151"/>
      <c r="HX16" s="151"/>
      <c r="HY16" s="151"/>
      <c r="HZ16" s="151"/>
      <c r="IA16" s="151"/>
      <c r="IB16" s="151"/>
      <c r="IC16" s="151"/>
      <c r="ID16" s="151"/>
      <c r="IE16" s="151"/>
      <c r="IF16" s="151"/>
      <c r="IG16" s="151"/>
      <c r="IH16" s="151"/>
      <c r="II16" s="151"/>
      <c r="IJ16" s="151"/>
      <c r="IK16" s="151"/>
      <c r="IL16" s="151"/>
      <c r="IM16" s="151"/>
      <c r="IN16" s="151"/>
      <c r="IO16" s="151"/>
      <c r="IP16" s="151"/>
      <c r="IQ16" s="151"/>
      <c r="IR16" s="151"/>
      <c r="IS16" s="151"/>
      <c r="IT16" s="151"/>
      <c r="IU16" s="151"/>
      <c r="IV16" s="151"/>
      <c r="IW16" s="151"/>
      <c r="IX16" s="151"/>
      <c r="IY16" s="151"/>
      <c r="IZ16" s="151"/>
      <c r="JA16" s="151"/>
      <c r="JB16" s="151"/>
      <c r="JC16" s="151"/>
      <c r="JD16" s="151"/>
      <c r="JE16" s="151"/>
      <c r="JF16" s="151"/>
      <c r="JG16" s="151"/>
      <c r="JH16" s="151"/>
      <c r="JI16" s="151"/>
      <c r="JJ16" s="151"/>
      <c r="JK16" s="151"/>
      <c r="JL16" s="151"/>
      <c r="JM16" s="151"/>
      <c r="JN16" s="151"/>
      <c r="JO16" s="151"/>
      <c r="JP16" s="151"/>
      <c r="JQ16" s="151"/>
      <c r="JR16" s="151"/>
      <c r="JS16" s="151"/>
      <c r="JT16" s="151"/>
      <c r="JU16" s="151"/>
      <c r="JV16" s="151"/>
      <c r="JW16" s="151"/>
      <c r="JX16" s="151"/>
      <c r="JY16" s="151"/>
      <c r="JZ16" s="151"/>
      <c r="KA16" s="151"/>
      <c r="KB16" s="151"/>
      <c r="KC16" s="151"/>
      <c r="KD16" s="151"/>
      <c r="KE16" s="151"/>
      <c r="KF16" s="151"/>
      <c r="KG16" s="151"/>
      <c r="KH16" s="151"/>
      <c r="KI16" s="151"/>
      <c r="KJ16" s="151"/>
      <c r="KK16" s="151"/>
      <c r="KL16" s="151"/>
      <c r="KM16" s="151"/>
      <c r="KN16" s="151"/>
      <c r="KO16" s="151"/>
      <c r="KP16" s="151"/>
      <c r="KQ16" s="151"/>
      <c r="KR16" s="151"/>
      <c r="KS16" s="151"/>
      <c r="KT16" s="151"/>
      <c r="KU16" s="151"/>
      <c r="KV16" s="151"/>
      <c r="KW16" s="151"/>
      <c r="KX16" s="151"/>
      <c r="KY16" s="151"/>
      <c r="KZ16" s="151"/>
      <c r="LA16" s="151"/>
      <c r="LB16" s="151"/>
      <c r="LC16" s="151"/>
      <c r="LD16" s="151"/>
      <c r="LE16" s="151"/>
      <c r="LF16" s="151"/>
      <c r="LG16" s="151"/>
      <c r="LH16" s="151"/>
      <c r="LI16" s="151"/>
      <c r="LJ16" s="151"/>
      <c r="LK16" s="151"/>
    </row>
    <row r="17" spans="1:323" s="241" customFormat="1" ht="64.5" thickBot="1" x14ac:dyDescent="0.3">
      <c r="A17" s="1140"/>
      <c r="B17" s="1144"/>
      <c r="C17" s="246" t="s">
        <v>592</v>
      </c>
      <c r="D17" s="251" t="s">
        <v>12</v>
      </c>
      <c r="E17" s="251" t="s">
        <v>135</v>
      </c>
      <c r="F17" s="251" t="s">
        <v>135</v>
      </c>
      <c r="G17" s="24"/>
      <c r="H17" s="1147" t="s">
        <v>220</v>
      </c>
      <c r="I17" s="1150" t="s">
        <v>593</v>
      </c>
      <c r="J17" s="1066"/>
      <c r="K17" s="472"/>
      <c r="L17" s="1152"/>
      <c r="M17" s="1155" t="s">
        <v>566</v>
      </c>
      <c r="N17" s="1150">
        <v>4</v>
      </c>
      <c r="O17" s="1150" t="s">
        <v>567</v>
      </c>
      <c r="P17" s="1150" t="s">
        <v>223</v>
      </c>
      <c r="Q17" s="1150">
        <v>4</v>
      </c>
      <c r="R17" s="1090" t="str">
        <f>IF(N17+Q17=0," ",IF(OR(AND(N17=1,Q17=1),AND(N17=1,Q17=2),AND(N17=2,Q17=2),AND(N17=2,Q17=1),AND(N17=3,Q17=1)),"Bajo",IF(OR(AND(N17=1,Q17=3),AND(N17=2,Q17=3),AND(N17=3,Q17=2),AND(N17=4,Q17=1)),"Moderado",IF(OR(AND(N17=1,Q17=4),AND(N17=2,Q17=4),AND(N17=3,Q17=3),AND(N17=4,Q17=2),AND(N17=4,Q17=3),AND(N17=5,Q17=1),AND(N17=5,Q17=2)),"Alto",IF(OR(AND(N17=2,Q17=5),AND(N17=3,Q17=5),AND(N17=3,Q17=4),AND(N17=4,Q17=4),AND(N17=4,Q17=5),AND(N17=5,Q17=3),AND(N17=5,Q17=4),AND(N17=1,Q17=5),AND(N17=5,Q17=5)),"Extremo","")))))</f>
        <v>Extremo</v>
      </c>
      <c r="S17" s="549" t="s">
        <v>594</v>
      </c>
      <c r="T17" s="218" t="s">
        <v>235</v>
      </c>
      <c r="U17" s="533">
        <v>15</v>
      </c>
      <c r="V17" s="533">
        <v>15</v>
      </c>
      <c r="W17" s="533">
        <v>15</v>
      </c>
      <c r="X17" s="533">
        <v>10</v>
      </c>
      <c r="Y17" s="533">
        <v>15</v>
      </c>
      <c r="Z17" s="533">
        <v>0</v>
      </c>
      <c r="AA17" s="533">
        <v>10</v>
      </c>
      <c r="AB17" s="527">
        <v>80</v>
      </c>
      <c r="AC17" s="219" t="s">
        <v>247</v>
      </c>
      <c r="AD17" s="533" t="s">
        <v>145</v>
      </c>
      <c r="AE17" s="220">
        <v>0</v>
      </c>
      <c r="AF17" s="1155">
        <f>AVERAGE(AE17:AE19)</f>
        <v>0</v>
      </c>
      <c r="AG17" s="1150" t="s">
        <v>247</v>
      </c>
      <c r="AH17" s="1150" t="s">
        <v>480</v>
      </c>
      <c r="AI17" s="1150" t="s">
        <v>480</v>
      </c>
      <c r="AJ17" s="1150" t="s">
        <v>566</v>
      </c>
      <c r="AK17" s="1150">
        <v>4</v>
      </c>
      <c r="AL17" s="1150" t="s">
        <v>223</v>
      </c>
      <c r="AM17" s="1167">
        <v>4</v>
      </c>
      <c r="AN17" s="1158" t="str">
        <f>IF(AK17+AM17=0," ",IF(OR(AND(AK17=1,AM17=1),AND(AK17=1,AM17=2),AND(AK17=2,AM17=2),AND(AK17=2,AM17=1),AND(AK17=3,AM17=1)),"Bajo",IF(OR(AND(AK17=1,AM17=3),AND(AK17=2,AM17=3),AND(AK17=3,AM17=2),AND(AK17=4,AM17=1)),"Moderado",IF(OR(AND(AK17=1,AM17=4),AND(AK17=2,AM17=4),AND(AK17=3,AM17=3),AND(AK17=4,AM17=2),AND(AK17=4,AM17=3),AND(AK17=5,AM17=1),AND(AK17=5,AM17=2)),"Alto",IF(OR(AND(AK17=2,AM17=5),AND(AK17=1,AM17=5),AND(AK17=3,AM17=5),AND(AK17=3,AM17=4),AND(AK17=4,AM17=4),AND(AK17=4,AM17=5),AND(AK17=5,AM17=3),AND(AK17=5,AM17=4),AND(AK17=5,AM17=5)),"Extremo","")))))</f>
        <v>Extremo</v>
      </c>
      <c r="AO17" s="1171"/>
      <c r="AP17" s="1175"/>
      <c r="AQ17" s="55" t="s">
        <v>494</v>
      </c>
      <c r="AR17" s="36" t="s">
        <v>495</v>
      </c>
      <c r="AS17" s="239" t="s">
        <v>595</v>
      </c>
      <c r="AT17" s="239" t="s">
        <v>571</v>
      </c>
      <c r="AU17" s="239" t="s">
        <v>580</v>
      </c>
      <c r="AV17" s="295" t="s">
        <v>548</v>
      </c>
      <c r="AW17" s="307">
        <v>44018</v>
      </c>
      <c r="AX17" s="523" t="s">
        <v>596</v>
      </c>
      <c r="AY17" s="308" t="s">
        <v>583</v>
      </c>
      <c r="AZ17" s="309" t="s">
        <v>597</v>
      </c>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23"/>
      <c r="BZ17" s="223"/>
      <c r="CA17" s="223"/>
      <c r="CB17" s="223"/>
      <c r="CC17" s="223"/>
      <c r="CD17" s="223"/>
      <c r="CE17" s="223"/>
      <c r="CF17" s="223"/>
      <c r="CG17" s="223"/>
      <c r="CH17" s="223"/>
      <c r="CI17" s="223"/>
      <c r="CJ17" s="223"/>
      <c r="CK17" s="223"/>
      <c r="CL17" s="223"/>
      <c r="CM17" s="223"/>
      <c r="CN17" s="223"/>
      <c r="CO17" s="223"/>
      <c r="CP17" s="223"/>
      <c r="CQ17" s="223"/>
      <c r="CR17" s="223"/>
      <c r="CS17" s="223"/>
      <c r="CT17" s="223"/>
      <c r="CU17" s="223"/>
      <c r="CV17" s="223"/>
      <c r="CW17" s="223"/>
      <c r="CX17" s="223"/>
      <c r="CY17" s="223"/>
      <c r="CZ17" s="223"/>
      <c r="DA17" s="223"/>
      <c r="DB17" s="223"/>
      <c r="DC17" s="223"/>
      <c r="DD17" s="223"/>
      <c r="DE17" s="223"/>
      <c r="DF17" s="223"/>
      <c r="DG17" s="223"/>
      <c r="DH17" s="223"/>
      <c r="DI17" s="223"/>
      <c r="DJ17" s="223"/>
      <c r="DK17" s="223"/>
      <c r="DL17" s="223"/>
      <c r="DM17" s="223"/>
      <c r="DN17" s="223"/>
      <c r="DO17" s="223"/>
      <c r="DP17" s="223"/>
      <c r="DQ17" s="223"/>
      <c r="DR17" s="223"/>
      <c r="DS17" s="223"/>
      <c r="DT17" s="223"/>
      <c r="DU17" s="223"/>
      <c r="DV17" s="223"/>
      <c r="DW17" s="223"/>
      <c r="DX17" s="223"/>
      <c r="DY17" s="223"/>
      <c r="DZ17" s="223"/>
      <c r="EA17" s="223"/>
      <c r="EB17" s="223"/>
      <c r="EC17" s="223"/>
      <c r="ED17" s="223"/>
      <c r="EE17" s="223"/>
      <c r="EF17" s="223"/>
      <c r="EG17" s="223"/>
      <c r="EH17" s="223"/>
      <c r="EI17" s="223"/>
      <c r="EJ17" s="223"/>
      <c r="EK17" s="223"/>
      <c r="EL17" s="223"/>
      <c r="EM17" s="223"/>
      <c r="EN17" s="223"/>
      <c r="EO17" s="223"/>
      <c r="EP17" s="223"/>
      <c r="EQ17" s="223"/>
      <c r="ER17" s="223"/>
      <c r="ES17" s="223"/>
      <c r="ET17" s="223"/>
      <c r="EU17" s="223"/>
      <c r="EV17" s="223"/>
      <c r="EW17" s="223"/>
      <c r="EX17" s="223"/>
      <c r="EY17" s="223"/>
      <c r="EZ17" s="223"/>
      <c r="FA17" s="223"/>
      <c r="FB17" s="223"/>
      <c r="FC17" s="223"/>
      <c r="FD17" s="223"/>
      <c r="FE17" s="223"/>
      <c r="FF17" s="223"/>
      <c r="FG17" s="223"/>
      <c r="FH17" s="223"/>
      <c r="FI17" s="223"/>
      <c r="FJ17" s="223"/>
      <c r="FK17" s="223"/>
      <c r="FL17" s="223"/>
      <c r="FM17" s="223"/>
      <c r="FN17" s="223"/>
      <c r="FO17" s="223"/>
      <c r="FP17" s="223"/>
      <c r="FQ17" s="223"/>
      <c r="FR17" s="223"/>
      <c r="FS17" s="223"/>
      <c r="FT17" s="223"/>
      <c r="FU17" s="223"/>
      <c r="FV17" s="223"/>
      <c r="FW17" s="223"/>
      <c r="FX17" s="223"/>
      <c r="FY17" s="223"/>
      <c r="FZ17" s="223"/>
      <c r="GA17" s="223"/>
      <c r="GB17" s="223"/>
      <c r="GC17" s="223"/>
      <c r="GD17" s="223"/>
      <c r="GE17" s="223"/>
      <c r="GF17" s="223"/>
      <c r="GG17" s="223"/>
      <c r="GH17" s="223"/>
      <c r="GI17" s="223"/>
      <c r="GJ17" s="223"/>
      <c r="GK17" s="223"/>
      <c r="GL17" s="223"/>
      <c r="GM17" s="223"/>
      <c r="GN17" s="223"/>
      <c r="GO17" s="223"/>
      <c r="GP17" s="223"/>
      <c r="GQ17" s="223"/>
      <c r="GR17" s="223"/>
      <c r="GS17" s="223"/>
      <c r="GT17" s="223"/>
      <c r="GU17" s="223"/>
      <c r="GV17" s="223"/>
      <c r="GW17" s="223"/>
      <c r="GX17" s="223"/>
      <c r="GY17" s="223"/>
      <c r="GZ17" s="223"/>
      <c r="HA17" s="223"/>
      <c r="HB17" s="223"/>
      <c r="HC17" s="223"/>
      <c r="HD17" s="223"/>
      <c r="HE17" s="223"/>
      <c r="HF17" s="223"/>
      <c r="HG17" s="223"/>
      <c r="HH17" s="223"/>
      <c r="HI17" s="223"/>
      <c r="HJ17" s="223"/>
      <c r="HK17" s="223"/>
      <c r="HL17" s="223"/>
      <c r="HM17" s="223"/>
      <c r="HN17" s="223"/>
      <c r="HO17" s="223"/>
      <c r="HP17" s="223"/>
      <c r="HQ17" s="223"/>
      <c r="HR17" s="223"/>
      <c r="HS17" s="223"/>
      <c r="HT17" s="223"/>
      <c r="HU17" s="223"/>
      <c r="HV17" s="223"/>
      <c r="HW17" s="223"/>
      <c r="HX17" s="223"/>
      <c r="HY17" s="223"/>
      <c r="HZ17" s="223"/>
      <c r="IA17" s="223"/>
      <c r="IB17" s="223"/>
      <c r="IC17" s="223"/>
      <c r="ID17" s="223"/>
      <c r="IE17" s="223"/>
      <c r="IF17" s="223"/>
      <c r="IG17" s="223"/>
      <c r="IH17" s="223"/>
      <c r="II17" s="223"/>
      <c r="IJ17" s="223"/>
      <c r="IK17" s="223"/>
      <c r="IL17" s="223"/>
      <c r="IM17" s="223"/>
      <c r="IN17" s="223"/>
      <c r="IO17" s="223"/>
      <c r="IP17" s="223"/>
      <c r="IQ17" s="223"/>
      <c r="IR17" s="223"/>
      <c r="IS17" s="223"/>
      <c r="IT17" s="223"/>
      <c r="IU17" s="223"/>
      <c r="IV17" s="223"/>
      <c r="IW17" s="223"/>
      <c r="IX17" s="223"/>
      <c r="IY17" s="223"/>
      <c r="IZ17" s="223"/>
      <c r="JA17" s="223"/>
      <c r="JB17" s="223"/>
      <c r="JC17" s="223"/>
      <c r="JD17" s="223"/>
      <c r="JE17" s="223"/>
      <c r="JF17" s="223"/>
      <c r="JG17" s="223"/>
      <c r="JH17" s="223"/>
      <c r="JI17" s="223"/>
      <c r="JJ17" s="223"/>
      <c r="JK17" s="223"/>
      <c r="JL17" s="223"/>
      <c r="JM17" s="223"/>
      <c r="JN17" s="223"/>
      <c r="JO17" s="223"/>
      <c r="JP17" s="223"/>
      <c r="JQ17" s="223"/>
      <c r="JR17" s="223"/>
      <c r="JS17" s="223"/>
      <c r="JT17" s="223"/>
      <c r="JU17" s="223"/>
      <c r="JV17" s="223"/>
      <c r="JW17" s="223"/>
      <c r="JX17" s="223"/>
      <c r="JY17" s="223"/>
      <c r="JZ17" s="223"/>
      <c r="KA17" s="223"/>
      <c r="KB17" s="223"/>
      <c r="KC17" s="223"/>
      <c r="KD17" s="223"/>
      <c r="KE17" s="223"/>
      <c r="KF17" s="223"/>
      <c r="KG17" s="223"/>
      <c r="KH17" s="223"/>
      <c r="KI17" s="223"/>
      <c r="KJ17" s="223"/>
      <c r="KK17" s="223"/>
      <c r="KL17" s="223"/>
      <c r="KM17" s="223"/>
      <c r="KN17" s="223"/>
      <c r="KO17" s="223"/>
      <c r="KP17" s="223"/>
      <c r="KQ17" s="223"/>
      <c r="KR17" s="223"/>
      <c r="KS17" s="223"/>
      <c r="KT17" s="223"/>
      <c r="KU17" s="223"/>
      <c r="KV17" s="223"/>
      <c r="KW17" s="223"/>
      <c r="KX17" s="223"/>
      <c r="KY17" s="223"/>
      <c r="KZ17" s="223"/>
      <c r="LA17" s="223"/>
      <c r="LB17" s="223"/>
      <c r="LC17" s="223"/>
      <c r="LD17" s="223"/>
      <c r="LE17" s="223"/>
      <c r="LF17" s="223"/>
      <c r="LG17" s="223"/>
      <c r="LH17" s="223"/>
      <c r="LI17" s="223"/>
      <c r="LJ17" s="223"/>
      <c r="LK17" s="223"/>
    </row>
    <row r="18" spans="1:323" s="243" customFormat="1" ht="90" thickBot="1" x14ac:dyDescent="0.3">
      <c r="A18" s="1141"/>
      <c r="B18" s="1145"/>
      <c r="C18" s="242" t="s">
        <v>598</v>
      </c>
      <c r="D18" s="547" t="s">
        <v>394</v>
      </c>
      <c r="E18" s="547" t="s">
        <v>135</v>
      </c>
      <c r="F18" s="547" t="s">
        <v>135</v>
      </c>
      <c r="G18" s="547"/>
      <c r="H18" s="1148"/>
      <c r="I18" s="1151"/>
      <c r="J18" s="1067"/>
      <c r="K18" s="545"/>
      <c r="L18" s="1153"/>
      <c r="M18" s="1156"/>
      <c r="N18" s="1151"/>
      <c r="O18" s="1151"/>
      <c r="P18" s="1151"/>
      <c r="Q18" s="1151"/>
      <c r="R18" s="1091"/>
      <c r="S18" s="550" t="s">
        <v>599</v>
      </c>
      <c r="T18" s="226" t="s">
        <v>235</v>
      </c>
      <c r="U18" s="534">
        <v>15</v>
      </c>
      <c r="V18" s="534">
        <v>15</v>
      </c>
      <c r="W18" s="534">
        <v>15</v>
      </c>
      <c r="X18" s="534">
        <v>10</v>
      </c>
      <c r="Y18" s="534">
        <v>15</v>
      </c>
      <c r="Z18" s="534">
        <v>0</v>
      </c>
      <c r="AA18" s="534">
        <v>10</v>
      </c>
      <c r="AB18" s="528">
        <v>80</v>
      </c>
      <c r="AC18" s="227" t="s">
        <v>247</v>
      </c>
      <c r="AD18" s="534" t="s">
        <v>145</v>
      </c>
      <c r="AE18" s="228">
        <v>0</v>
      </c>
      <c r="AF18" s="1156"/>
      <c r="AG18" s="1151"/>
      <c r="AH18" s="1151"/>
      <c r="AI18" s="1151"/>
      <c r="AJ18" s="1151"/>
      <c r="AK18" s="1151"/>
      <c r="AL18" s="1151"/>
      <c r="AM18" s="1168"/>
      <c r="AN18" s="1159"/>
      <c r="AO18" s="1172"/>
      <c r="AP18" s="1176"/>
      <c r="AQ18" s="249" t="s">
        <v>494</v>
      </c>
      <c r="AR18" s="250" t="s">
        <v>495</v>
      </c>
      <c r="AS18" s="559" t="s">
        <v>600</v>
      </c>
      <c r="AT18" s="577" t="s">
        <v>571</v>
      </c>
      <c r="AU18" s="559" t="s">
        <v>601</v>
      </c>
      <c r="AV18" s="574" t="s">
        <v>602</v>
      </c>
      <c r="AW18" s="307">
        <v>44018</v>
      </c>
      <c r="AX18" s="532" t="s">
        <v>603</v>
      </c>
      <c r="AY18" s="561" t="s">
        <v>583</v>
      </c>
      <c r="AZ18" s="310" t="s">
        <v>604</v>
      </c>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151"/>
      <c r="EP18" s="151"/>
      <c r="EQ18" s="151"/>
      <c r="ER18" s="151"/>
      <c r="ES18" s="151"/>
      <c r="ET18" s="151"/>
      <c r="EU18" s="151"/>
      <c r="EV18" s="151"/>
      <c r="EW18" s="151"/>
      <c r="EX18" s="151"/>
      <c r="EY18" s="151"/>
      <c r="EZ18" s="151"/>
      <c r="FA18" s="151"/>
      <c r="FB18" s="151"/>
      <c r="FC18" s="151"/>
      <c r="FD18" s="151"/>
      <c r="FE18" s="151"/>
      <c r="FF18" s="151"/>
      <c r="FG18" s="151"/>
      <c r="FH18" s="151"/>
      <c r="FI18" s="151"/>
      <c r="FJ18" s="151"/>
      <c r="FK18" s="151"/>
      <c r="FL18" s="151"/>
      <c r="FM18" s="151"/>
      <c r="FN18" s="151"/>
      <c r="FO18" s="151"/>
      <c r="FP18" s="151"/>
      <c r="FQ18" s="151"/>
      <c r="FR18" s="151"/>
      <c r="FS18" s="151"/>
      <c r="FT18" s="151"/>
      <c r="FU18" s="151"/>
      <c r="FV18" s="151"/>
      <c r="FW18" s="151"/>
      <c r="FX18" s="151"/>
      <c r="FY18" s="151"/>
      <c r="FZ18" s="151"/>
      <c r="GA18" s="151"/>
      <c r="GB18" s="151"/>
      <c r="GC18" s="151"/>
      <c r="GD18" s="151"/>
      <c r="GE18" s="151"/>
      <c r="GF18" s="151"/>
      <c r="GG18" s="151"/>
      <c r="GH18" s="151"/>
      <c r="GI18" s="151"/>
      <c r="GJ18" s="151"/>
      <c r="GK18" s="151"/>
      <c r="GL18" s="151"/>
      <c r="GM18" s="151"/>
      <c r="GN18" s="151"/>
      <c r="GO18" s="151"/>
      <c r="GP18" s="151"/>
      <c r="GQ18" s="151"/>
      <c r="GR18" s="151"/>
      <c r="GS18" s="151"/>
      <c r="GT18" s="151"/>
      <c r="GU18" s="151"/>
      <c r="GV18" s="151"/>
      <c r="GW18" s="151"/>
      <c r="GX18" s="151"/>
      <c r="GY18" s="151"/>
      <c r="GZ18" s="151"/>
      <c r="HA18" s="151"/>
      <c r="HB18" s="151"/>
      <c r="HC18" s="151"/>
      <c r="HD18" s="151"/>
      <c r="HE18" s="151"/>
      <c r="HF18" s="151"/>
      <c r="HG18" s="151"/>
      <c r="HH18" s="151"/>
      <c r="HI18" s="151"/>
      <c r="HJ18" s="151"/>
      <c r="HK18" s="151"/>
      <c r="HL18" s="151"/>
      <c r="HM18" s="151"/>
      <c r="HN18" s="151"/>
      <c r="HO18" s="151"/>
      <c r="HP18" s="151"/>
      <c r="HQ18" s="151"/>
      <c r="HR18" s="151"/>
      <c r="HS18" s="151"/>
      <c r="HT18" s="151"/>
      <c r="HU18" s="151"/>
      <c r="HV18" s="151"/>
      <c r="HW18" s="151"/>
      <c r="HX18" s="151"/>
      <c r="HY18" s="151"/>
      <c r="HZ18" s="151"/>
      <c r="IA18" s="151"/>
      <c r="IB18" s="151"/>
      <c r="IC18" s="151"/>
      <c r="ID18" s="151"/>
      <c r="IE18" s="151"/>
      <c r="IF18" s="151"/>
      <c r="IG18" s="151"/>
      <c r="IH18" s="151"/>
      <c r="II18" s="151"/>
      <c r="IJ18" s="151"/>
      <c r="IK18" s="151"/>
      <c r="IL18" s="151"/>
      <c r="IM18" s="151"/>
      <c r="IN18" s="151"/>
      <c r="IO18" s="151"/>
      <c r="IP18" s="151"/>
      <c r="IQ18" s="151"/>
      <c r="IR18" s="151"/>
      <c r="IS18" s="151"/>
      <c r="IT18" s="151"/>
      <c r="IU18" s="151"/>
      <c r="IV18" s="151"/>
      <c r="IW18" s="151"/>
      <c r="IX18" s="151"/>
      <c r="IY18" s="151"/>
      <c r="IZ18" s="151"/>
      <c r="JA18" s="151"/>
      <c r="JB18" s="151"/>
      <c r="JC18" s="151"/>
      <c r="JD18" s="151"/>
      <c r="JE18" s="151"/>
      <c r="JF18" s="151"/>
      <c r="JG18" s="151"/>
      <c r="JH18" s="151"/>
      <c r="JI18" s="151"/>
      <c r="JJ18" s="151"/>
      <c r="JK18" s="151"/>
      <c r="JL18" s="151"/>
      <c r="JM18" s="151"/>
      <c r="JN18" s="151"/>
      <c r="JO18" s="151"/>
      <c r="JP18" s="151"/>
      <c r="JQ18" s="151"/>
      <c r="JR18" s="151"/>
      <c r="JS18" s="151"/>
      <c r="JT18" s="151"/>
      <c r="JU18" s="151"/>
      <c r="JV18" s="151"/>
      <c r="JW18" s="151"/>
      <c r="JX18" s="151"/>
      <c r="JY18" s="151"/>
      <c r="JZ18" s="151"/>
      <c r="KA18" s="151"/>
      <c r="KB18" s="151"/>
      <c r="KC18" s="151"/>
      <c r="KD18" s="151"/>
      <c r="KE18" s="151"/>
      <c r="KF18" s="151"/>
      <c r="KG18" s="151"/>
      <c r="KH18" s="151"/>
      <c r="KI18" s="151"/>
      <c r="KJ18" s="151"/>
      <c r="KK18" s="151"/>
      <c r="KL18" s="151"/>
      <c r="KM18" s="151"/>
      <c r="KN18" s="151"/>
      <c r="KO18" s="151"/>
      <c r="KP18" s="151"/>
      <c r="KQ18" s="151"/>
      <c r="KR18" s="151"/>
      <c r="KS18" s="151"/>
      <c r="KT18" s="151"/>
      <c r="KU18" s="151"/>
      <c r="KV18" s="151"/>
      <c r="KW18" s="151"/>
      <c r="KX18" s="151"/>
      <c r="KY18" s="151"/>
      <c r="KZ18" s="151"/>
      <c r="LA18" s="151"/>
      <c r="LB18" s="151"/>
      <c r="LC18" s="151"/>
      <c r="LD18" s="151"/>
      <c r="LE18" s="151"/>
      <c r="LF18" s="151"/>
      <c r="LG18" s="151"/>
      <c r="LH18" s="151"/>
      <c r="LI18" s="151"/>
      <c r="LJ18" s="151"/>
      <c r="LK18" s="151"/>
    </row>
    <row r="19" spans="1:323" s="245" customFormat="1" ht="128.25" thickBot="1" x14ac:dyDescent="0.3">
      <c r="A19" s="1142"/>
      <c r="B19" s="1146"/>
      <c r="C19" s="252"/>
      <c r="D19" s="28"/>
      <c r="E19" s="28"/>
      <c r="F19" s="28"/>
      <c r="G19" s="28"/>
      <c r="H19" s="1149"/>
      <c r="I19" s="1022"/>
      <c r="J19" s="1068"/>
      <c r="K19" s="535"/>
      <c r="L19" s="1154"/>
      <c r="M19" s="1157"/>
      <c r="N19" s="1022"/>
      <c r="O19" s="1022"/>
      <c r="P19" s="1022"/>
      <c r="Q19" s="1022"/>
      <c r="R19" s="1092"/>
      <c r="S19" s="552"/>
      <c r="T19" s="235" t="s">
        <v>235</v>
      </c>
      <c r="U19" s="535"/>
      <c r="V19" s="535"/>
      <c r="W19" s="535"/>
      <c r="X19" s="535"/>
      <c r="Y19" s="535"/>
      <c r="Z19" s="535"/>
      <c r="AA19" s="535"/>
      <c r="AB19" s="529">
        <f t="shared" si="0"/>
        <v>0</v>
      </c>
      <c r="AC19" s="236" t="s">
        <v>247</v>
      </c>
      <c r="AD19" s="535" t="s">
        <v>145</v>
      </c>
      <c r="AE19" s="237">
        <v>0</v>
      </c>
      <c r="AF19" s="1157"/>
      <c r="AG19" s="1022"/>
      <c r="AH19" s="1022"/>
      <c r="AI19" s="1022"/>
      <c r="AJ19" s="1022"/>
      <c r="AK19" s="1022"/>
      <c r="AL19" s="1022"/>
      <c r="AM19" s="1169"/>
      <c r="AN19" s="1160"/>
      <c r="AO19" s="1173"/>
      <c r="AP19" s="1177"/>
      <c r="AQ19" s="544" t="s">
        <v>494</v>
      </c>
      <c r="AR19" s="564" t="s">
        <v>495</v>
      </c>
      <c r="AS19" s="578" t="s">
        <v>605</v>
      </c>
      <c r="AT19" s="578" t="s">
        <v>571</v>
      </c>
      <c r="AU19" s="578" t="s">
        <v>606</v>
      </c>
      <c r="AV19" s="304" t="s">
        <v>607</v>
      </c>
      <c r="AW19" s="307">
        <v>44018</v>
      </c>
      <c r="AX19" s="525" t="s">
        <v>608</v>
      </c>
      <c r="AY19" s="311" t="s">
        <v>583</v>
      </c>
      <c r="AZ19" s="312" t="s">
        <v>609</v>
      </c>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c r="BX19" s="240"/>
      <c r="BY19" s="240"/>
      <c r="BZ19" s="240"/>
      <c r="CA19" s="240"/>
      <c r="CB19" s="240"/>
      <c r="CC19" s="240"/>
      <c r="CD19" s="240"/>
      <c r="CE19" s="240"/>
      <c r="CF19" s="240"/>
      <c r="CG19" s="240"/>
      <c r="CH19" s="240"/>
      <c r="CI19" s="240"/>
      <c r="CJ19" s="240"/>
      <c r="CK19" s="240"/>
      <c r="CL19" s="240"/>
      <c r="CM19" s="240"/>
      <c r="CN19" s="240"/>
      <c r="CO19" s="240"/>
      <c r="CP19" s="240"/>
      <c r="CQ19" s="240"/>
      <c r="CR19" s="240"/>
      <c r="CS19" s="240"/>
      <c r="CT19" s="240"/>
      <c r="CU19" s="240"/>
      <c r="CV19" s="240"/>
      <c r="CW19" s="240"/>
      <c r="CX19" s="240"/>
      <c r="CY19" s="240"/>
      <c r="CZ19" s="240"/>
      <c r="DA19" s="240"/>
      <c r="DB19" s="240"/>
      <c r="DC19" s="240"/>
      <c r="DD19" s="240"/>
      <c r="DE19" s="240"/>
      <c r="DF19" s="240"/>
      <c r="DG19" s="240"/>
      <c r="DH19" s="240"/>
      <c r="DI19" s="240"/>
      <c r="DJ19" s="240"/>
      <c r="DK19" s="240"/>
      <c r="DL19" s="240"/>
      <c r="DM19" s="240"/>
      <c r="DN19" s="240"/>
      <c r="DO19" s="240"/>
      <c r="DP19" s="240"/>
      <c r="DQ19" s="240"/>
      <c r="DR19" s="240"/>
      <c r="DS19" s="240"/>
      <c r="DT19" s="240"/>
      <c r="DU19" s="240"/>
      <c r="DV19" s="240"/>
      <c r="DW19" s="240"/>
      <c r="DX19" s="240"/>
      <c r="DY19" s="240"/>
      <c r="DZ19" s="240"/>
      <c r="EA19" s="240"/>
      <c r="EB19" s="240"/>
      <c r="EC19" s="240"/>
      <c r="ED19" s="240"/>
      <c r="EE19" s="240"/>
      <c r="EF19" s="240"/>
      <c r="EG19" s="240"/>
      <c r="EH19" s="240"/>
      <c r="EI19" s="240"/>
      <c r="EJ19" s="240"/>
      <c r="EK19" s="240"/>
      <c r="EL19" s="240"/>
      <c r="EM19" s="240"/>
      <c r="EN19" s="240"/>
      <c r="EO19" s="240"/>
      <c r="EP19" s="240"/>
      <c r="EQ19" s="240"/>
      <c r="ER19" s="240"/>
      <c r="ES19" s="240"/>
      <c r="ET19" s="240"/>
      <c r="EU19" s="240"/>
      <c r="EV19" s="240"/>
      <c r="EW19" s="240"/>
      <c r="EX19" s="240"/>
      <c r="EY19" s="240"/>
      <c r="EZ19" s="240"/>
      <c r="FA19" s="240"/>
      <c r="FB19" s="240"/>
      <c r="FC19" s="240"/>
      <c r="FD19" s="240"/>
      <c r="FE19" s="240"/>
      <c r="FF19" s="240"/>
      <c r="FG19" s="240"/>
      <c r="FH19" s="240"/>
      <c r="FI19" s="240"/>
      <c r="FJ19" s="240"/>
      <c r="FK19" s="240"/>
      <c r="FL19" s="240"/>
      <c r="FM19" s="240"/>
      <c r="FN19" s="240"/>
      <c r="FO19" s="240"/>
      <c r="FP19" s="240"/>
      <c r="FQ19" s="240"/>
      <c r="FR19" s="240"/>
      <c r="FS19" s="240"/>
      <c r="FT19" s="240"/>
      <c r="FU19" s="240"/>
      <c r="FV19" s="240"/>
      <c r="FW19" s="240"/>
      <c r="FX19" s="240"/>
      <c r="FY19" s="240"/>
      <c r="FZ19" s="240"/>
      <c r="GA19" s="240"/>
      <c r="GB19" s="240"/>
      <c r="GC19" s="240"/>
      <c r="GD19" s="240"/>
      <c r="GE19" s="240"/>
      <c r="GF19" s="240"/>
      <c r="GG19" s="240"/>
      <c r="GH19" s="240"/>
      <c r="GI19" s="240"/>
      <c r="GJ19" s="240"/>
      <c r="GK19" s="240"/>
      <c r="GL19" s="240"/>
      <c r="GM19" s="240"/>
      <c r="GN19" s="240"/>
      <c r="GO19" s="240"/>
      <c r="GP19" s="240"/>
      <c r="GQ19" s="240"/>
      <c r="GR19" s="240"/>
      <c r="GS19" s="240"/>
      <c r="GT19" s="240"/>
      <c r="GU19" s="240"/>
      <c r="GV19" s="240"/>
      <c r="GW19" s="240"/>
      <c r="GX19" s="240"/>
      <c r="GY19" s="240"/>
      <c r="GZ19" s="240"/>
      <c r="HA19" s="240"/>
      <c r="HB19" s="240"/>
      <c r="HC19" s="240"/>
      <c r="HD19" s="240"/>
      <c r="HE19" s="240"/>
      <c r="HF19" s="240"/>
      <c r="HG19" s="240"/>
      <c r="HH19" s="240"/>
      <c r="HI19" s="240"/>
      <c r="HJ19" s="240"/>
      <c r="HK19" s="240"/>
      <c r="HL19" s="240"/>
      <c r="HM19" s="240"/>
      <c r="HN19" s="240"/>
      <c r="HO19" s="240"/>
      <c r="HP19" s="240"/>
      <c r="HQ19" s="240"/>
      <c r="HR19" s="240"/>
      <c r="HS19" s="240"/>
      <c r="HT19" s="240"/>
      <c r="HU19" s="240"/>
      <c r="HV19" s="240"/>
      <c r="HW19" s="240"/>
      <c r="HX19" s="240"/>
      <c r="HY19" s="240"/>
      <c r="HZ19" s="240"/>
      <c r="IA19" s="240"/>
      <c r="IB19" s="240"/>
      <c r="IC19" s="240"/>
      <c r="ID19" s="240"/>
      <c r="IE19" s="240"/>
      <c r="IF19" s="240"/>
      <c r="IG19" s="240"/>
      <c r="IH19" s="240"/>
      <c r="II19" s="240"/>
      <c r="IJ19" s="240"/>
      <c r="IK19" s="240"/>
      <c r="IL19" s="240"/>
      <c r="IM19" s="240"/>
      <c r="IN19" s="240"/>
      <c r="IO19" s="240"/>
      <c r="IP19" s="240"/>
      <c r="IQ19" s="240"/>
      <c r="IR19" s="240"/>
      <c r="IS19" s="240"/>
      <c r="IT19" s="240"/>
      <c r="IU19" s="240"/>
      <c r="IV19" s="240"/>
      <c r="IW19" s="240"/>
      <c r="IX19" s="240"/>
      <c r="IY19" s="240"/>
      <c r="IZ19" s="240"/>
      <c r="JA19" s="240"/>
      <c r="JB19" s="240"/>
      <c r="JC19" s="240"/>
      <c r="JD19" s="240"/>
      <c r="JE19" s="240"/>
      <c r="JF19" s="240"/>
      <c r="JG19" s="240"/>
      <c r="JH19" s="240"/>
      <c r="JI19" s="240"/>
      <c r="JJ19" s="240"/>
      <c r="JK19" s="240"/>
      <c r="JL19" s="240"/>
      <c r="JM19" s="240"/>
      <c r="JN19" s="240"/>
      <c r="JO19" s="240"/>
      <c r="JP19" s="240"/>
      <c r="JQ19" s="240"/>
      <c r="JR19" s="240"/>
      <c r="JS19" s="240"/>
      <c r="JT19" s="240"/>
      <c r="JU19" s="240"/>
      <c r="JV19" s="240"/>
      <c r="JW19" s="240"/>
      <c r="JX19" s="240"/>
      <c r="JY19" s="240"/>
      <c r="JZ19" s="240"/>
      <c r="KA19" s="240"/>
      <c r="KB19" s="240"/>
      <c r="KC19" s="240"/>
      <c r="KD19" s="240"/>
      <c r="KE19" s="240"/>
      <c r="KF19" s="240"/>
      <c r="KG19" s="240"/>
      <c r="KH19" s="240"/>
      <c r="KI19" s="240"/>
      <c r="KJ19" s="240"/>
      <c r="KK19" s="240"/>
      <c r="KL19" s="240"/>
      <c r="KM19" s="240"/>
      <c r="KN19" s="240"/>
      <c r="KO19" s="240"/>
      <c r="KP19" s="240"/>
      <c r="KQ19" s="240"/>
      <c r="KR19" s="240"/>
      <c r="KS19" s="240"/>
      <c r="KT19" s="240"/>
      <c r="KU19" s="240"/>
      <c r="KV19" s="240"/>
      <c r="KW19" s="240"/>
      <c r="KX19" s="240"/>
      <c r="KY19" s="240"/>
      <c r="KZ19" s="240"/>
      <c r="LA19" s="240"/>
      <c r="LB19" s="240"/>
      <c r="LC19" s="240"/>
      <c r="LD19" s="240"/>
      <c r="LE19" s="240"/>
      <c r="LF19" s="240"/>
      <c r="LG19" s="240"/>
      <c r="LH19" s="240"/>
      <c r="LI19" s="240"/>
      <c r="LJ19" s="240"/>
      <c r="LK19" s="240"/>
    </row>
    <row r="20" spans="1:323" s="241" customFormat="1" ht="51" customHeight="1" thickBot="1" x14ac:dyDescent="0.3">
      <c r="A20" s="1139" t="s">
        <v>610</v>
      </c>
      <c r="B20" s="1143" t="s">
        <v>611</v>
      </c>
      <c r="C20" s="246" t="s">
        <v>612</v>
      </c>
      <c r="D20" s="24" t="s">
        <v>394</v>
      </c>
      <c r="E20" s="24" t="s">
        <v>20</v>
      </c>
      <c r="F20" s="24" t="s">
        <v>137</v>
      </c>
      <c r="G20" s="251"/>
      <c r="H20" s="1147" t="s">
        <v>613</v>
      </c>
      <c r="I20" s="1150" t="s">
        <v>614</v>
      </c>
      <c r="J20" s="1065" t="s">
        <v>533</v>
      </c>
      <c r="K20" s="472"/>
      <c r="L20" s="1069" t="s">
        <v>615</v>
      </c>
      <c r="M20" s="1155" t="s">
        <v>245</v>
      </c>
      <c r="N20" s="1150">
        <v>3</v>
      </c>
      <c r="O20" s="1150" t="s">
        <v>567</v>
      </c>
      <c r="P20" s="1150" t="s">
        <v>223</v>
      </c>
      <c r="Q20" s="1150">
        <v>4</v>
      </c>
      <c r="R20" s="1090" t="str">
        <f>IF(N20+Q20=0," ",IF(OR(AND(N20=1,Q20=1),AND(N20=1,Q20=2),AND(N20=2,Q20=2),AND(N20=2,Q20=1),AND(N20=3,Q20=1)),"Bajo",IF(OR(AND(N20=1,Q20=3),AND(N20=2,Q20=3),AND(N20=3,Q20=2),AND(N20=4,Q20=1)),"Moderado",IF(OR(AND(N20=1,Q20=4),AND(N20=2,Q20=4),AND(N20=3,Q20=3),AND(N20=4,Q20=2),AND(N20=4,Q20=3),AND(N20=5,Q20=1),AND(N20=5,Q20=2)),"Alto",IF(OR(AND(N20=2,Q20=5),AND(N20=3,Q20=5),AND(N20=3,Q20=4),AND(N20=4,Q20=4),AND(N20=4,Q20=5),AND(N20=5,Q20=3),AND(N20=5,Q20=4),AND(N20=1,Q20=5),AND(N20=5,Q20=5)),"Extremo","")))))</f>
        <v>Extremo</v>
      </c>
      <c r="S20" s="549" t="s">
        <v>616</v>
      </c>
      <c r="T20" s="218" t="s">
        <v>235</v>
      </c>
      <c r="U20" s="533">
        <v>15</v>
      </c>
      <c r="V20" s="533">
        <v>15</v>
      </c>
      <c r="W20" s="533">
        <v>15</v>
      </c>
      <c r="X20" s="533">
        <v>10</v>
      </c>
      <c r="Y20" s="533">
        <v>15</v>
      </c>
      <c r="Z20" s="533">
        <v>0</v>
      </c>
      <c r="AA20" s="533">
        <v>10</v>
      </c>
      <c r="AB20" s="527">
        <v>80</v>
      </c>
      <c r="AC20" s="219" t="s">
        <v>247</v>
      </c>
      <c r="AD20" s="533" t="s">
        <v>145</v>
      </c>
      <c r="AE20" s="220">
        <v>0</v>
      </c>
      <c r="AF20" s="1155">
        <f>AVERAGE(AE20:AE22)</f>
        <v>0</v>
      </c>
      <c r="AG20" s="1150" t="s">
        <v>247</v>
      </c>
      <c r="AH20" s="1150" t="s">
        <v>480</v>
      </c>
      <c r="AI20" s="1150" t="s">
        <v>480</v>
      </c>
      <c r="AJ20" s="1150" t="s">
        <v>245</v>
      </c>
      <c r="AK20" s="1150">
        <v>3</v>
      </c>
      <c r="AL20" s="1150" t="s">
        <v>223</v>
      </c>
      <c r="AM20" s="1167">
        <v>4</v>
      </c>
      <c r="AN20" s="1158" t="str">
        <f>IF(AK20+AM20=0," ",IF(OR(AND(AK20=1,AM20=1),AND(AK20=1,AM20=2),AND(AK20=2,AM20=2),AND(AK20=2,AM20=1),AND(AK20=3,AM20=1)),"Bajo",IF(OR(AND(AK20=1,AM20=3),AND(AK20=2,AM20=3),AND(AK20=3,AM20=2),AND(AK20=4,AM20=1)),"Moderado",IF(OR(AND(AK20=1,AM20=4),AND(AK20=2,AM20=4),AND(AK20=3,AM20=3),AND(AK20=4,AM20=2),AND(AK20=4,AM20=3),AND(AK20=5,AM20=1),AND(AK20=5,AM20=2)),"Alto",IF(OR(AND(AK20=2,AM20=5),AND(AK20=1,AM20=5),AND(AK20=3,AM20=5),AND(AK20=3,AM20=4),AND(AK20=4,AM20=4),AND(AK20=4,AM20=5),AND(AK20=5,AM20=3),AND(AK20=5,AM20=4),AND(AK20=5,AM20=5)),"Extremo","")))))</f>
        <v>Extremo</v>
      </c>
      <c r="AO20" s="1161" t="s">
        <v>617</v>
      </c>
      <c r="AP20" s="1174" t="s">
        <v>151</v>
      </c>
      <c r="AQ20" s="55" t="s">
        <v>494</v>
      </c>
      <c r="AR20" s="36" t="s">
        <v>495</v>
      </c>
      <c r="AS20" s="239" t="s">
        <v>618</v>
      </c>
      <c r="AT20" s="239" t="s">
        <v>575</v>
      </c>
      <c r="AU20" s="239" t="s">
        <v>540</v>
      </c>
      <c r="AV20" s="295" t="s">
        <v>619</v>
      </c>
      <c r="AW20" s="307">
        <v>44018</v>
      </c>
      <c r="AX20" s="523" t="s">
        <v>620</v>
      </c>
      <c r="AY20" s="308" t="s">
        <v>575</v>
      </c>
      <c r="AZ20" s="309" t="s">
        <v>621</v>
      </c>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3"/>
      <c r="BX20" s="223"/>
      <c r="BY20" s="223"/>
      <c r="BZ20" s="223"/>
      <c r="CA20" s="223"/>
      <c r="CB20" s="223"/>
      <c r="CC20" s="223"/>
      <c r="CD20" s="223"/>
      <c r="CE20" s="223"/>
      <c r="CF20" s="223"/>
      <c r="CG20" s="223"/>
      <c r="CH20" s="223"/>
      <c r="CI20" s="223"/>
      <c r="CJ20" s="223"/>
      <c r="CK20" s="223"/>
      <c r="CL20" s="223"/>
      <c r="CM20" s="223"/>
      <c r="CN20" s="223"/>
      <c r="CO20" s="223"/>
      <c r="CP20" s="223"/>
      <c r="CQ20" s="223"/>
      <c r="CR20" s="223"/>
      <c r="CS20" s="223"/>
      <c r="CT20" s="223"/>
      <c r="CU20" s="223"/>
      <c r="CV20" s="223"/>
      <c r="CW20" s="223"/>
      <c r="CX20" s="223"/>
      <c r="CY20" s="223"/>
      <c r="CZ20" s="223"/>
      <c r="DA20" s="223"/>
      <c r="DB20" s="223"/>
      <c r="DC20" s="223"/>
      <c r="DD20" s="223"/>
      <c r="DE20" s="223"/>
      <c r="DF20" s="223"/>
      <c r="DG20" s="223"/>
      <c r="DH20" s="223"/>
      <c r="DI20" s="223"/>
      <c r="DJ20" s="223"/>
      <c r="DK20" s="223"/>
      <c r="DL20" s="223"/>
      <c r="DM20" s="223"/>
      <c r="DN20" s="223"/>
      <c r="DO20" s="223"/>
      <c r="DP20" s="223"/>
      <c r="DQ20" s="223"/>
      <c r="DR20" s="223"/>
      <c r="DS20" s="223"/>
      <c r="DT20" s="223"/>
      <c r="DU20" s="223"/>
      <c r="DV20" s="223"/>
      <c r="DW20" s="223"/>
      <c r="DX20" s="223"/>
      <c r="DY20" s="223"/>
      <c r="DZ20" s="223"/>
      <c r="EA20" s="223"/>
      <c r="EB20" s="223"/>
      <c r="EC20" s="223"/>
      <c r="ED20" s="223"/>
      <c r="EE20" s="223"/>
      <c r="EF20" s="223"/>
      <c r="EG20" s="223"/>
      <c r="EH20" s="223"/>
      <c r="EI20" s="223"/>
      <c r="EJ20" s="223"/>
      <c r="EK20" s="223"/>
      <c r="EL20" s="223"/>
      <c r="EM20" s="223"/>
      <c r="EN20" s="223"/>
      <c r="EO20" s="223"/>
      <c r="EP20" s="223"/>
      <c r="EQ20" s="223"/>
      <c r="ER20" s="223"/>
      <c r="ES20" s="223"/>
      <c r="ET20" s="223"/>
      <c r="EU20" s="223"/>
      <c r="EV20" s="223"/>
      <c r="EW20" s="223"/>
      <c r="EX20" s="223"/>
      <c r="EY20" s="223"/>
      <c r="EZ20" s="223"/>
      <c r="FA20" s="223"/>
      <c r="FB20" s="223"/>
      <c r="FC20" s="223"/>
      <c r="FD20" s="223"/>
      <c r="FE20" s="223"/>
      <c r="FF20" s="223"/>
      <c r="FG20" s="223"/>
      <c r="FH20" s="223"/>
      <c r="FI20" s="223"/>
      <c r="FJ20" s="223"/>
      <c r="FK20" s="223"/>
      <c r="FL20" s="223"/>
      <c r="FM20" s="223"/>
      <c r="FN20" s="223"/>
      <c r="FO20" s="223"/>
      <c r="FP20" s="223"/>
      <c r="FQ20" s="223"/>
      <c r="FR20" s="223"/>
      <c r="FS20" s="223"/>
      <c r="FT20" s="223"/>
      <c r="FU20" s="223"/>
      <c r="FV20" s="223"/>
      <c r="FW20" s="223"/>
      <c r="FX20" s="223"/>
      <c r="FY20" s="223"/>
      <c r="FZ20" s="223"/>
      <c r="GA20" s="223"/>
      <c r="GB20" s="223"/>
      <c r="GC20" s="223"/>
      <c r="GD20" s="223"/>
      <c r="GE20" s="223"/>
      <c r="GF20" s="223"/>
      <c r="GG20" s="223"/>
      <c r="GH20" s="223"/>
      <c r="GI20" s="223"/>
      <c r="GJ20" s="223"/>
      <c r="GK20" s="223"/>
      <c r="GL20" s="223"/>
      <c r="GM20" s="223"/>
      <c r="GN20" s="223"/>
      <c r="GO20" s="223"/>
      <c r="GP20" s="223"/>
      <c r="GQ20" s="223"/>
      <c r="GR20" s="223"/>
      <c r="GS20" s="223"/>
      <c r="GT20" s="223"/>
      <c r="GU20" s="223"/>
      <c r="GV20" s="223"/>
      <c r="GW20" s="223"/>
      <c r="GX20" s="223"/>
      <c r="GY20" s="223"/>
      <c r="GZ20" s="223"/>
      <c r="HA20" s="223"/>
      <c r="HB20" s="223"/>
      <c r="HC20" s="223"/>
      <c r="HD20" s="223"/>
      <c r="HE20" s="223"/>
      <c r="HF20" s="223"/>
      <c r="HG20" s="223"/>
      <c r="HH20" s="223"/>
      <c r="HI20" s="223"/>
      <c r="HJ20" s="223"/>
      <c r="HK20" s="223"/>
      <c r="HL20" s="223"/>
      <c r="HM20" s="223"/>
      <c r="HN20" s="223"/>
      <c r="HO20" s="223"/>
      <c r="HP20" s="223"/>
      <c r="HQ20" s="223"/>
      <c r="HR20" s="223"/>
      <c r="HS20" s="223"/>
      <c r="HT20" s="223"/>
      <c r="HU20" s="223"/>
      <c r="HV20" s="223"/>
      <c r="HW20" s="223"/>
      <c r="HX20" s="223"/>
      <c r="HY20" s="223"/>
      <c r="HZ20" s="223"/>
      <c r="IA20" s="223"/>
      <c r="IB20" s="223"/>
      <c r="IC20" s="223"/>
      <c r="ID20" s="223"/>
      <c r="IE20" s="223"/>
      <c r="IF20" s="223"/>
      <c r="IG20" s="223"/>
      <c r="IH20" s="223"/>
      <c r="II20" s="223"/>
      <c r="IJ20" s="223"/>
      <c r="IK20" s="223"/>
      <c r="IL20" s="223"/>
      <c r="IM20" s="223"/>
      <c r="IN20" s="223"/>
      <c r="IO20" s="223"/>
      <c r="IP20" s="223"/>
      <c r="IQ20" s="223"/>
      <c r="IR20" s="223"/>
      <c r="IS20" s="223"/>
      <c r="IT20" s="223"/>
      <c r="IU20" s="223"/>
      <c r="IV20" s="223"/>
      <c r="IW20" s="223"/>
      <c r="IX20" s="223"/>
      <c r="IY20" s="223"/>
      <c r="IZ20" s="223"/>
      <c r="JA20" s="223"/>
      <c r="JB20" s="223"/>
      <c r="JC20" s="223"/>
      <c r="JD20" s="223"/>
      <c r="JE20" s="223"/>
      <c r="JF20" s="223"/>
      <c r="JG20" s="223"/>
      <c r="JH20" s="223"/>
      <c r="JI20" s="223"/>
      <c r="JJ20" s="223"/>
      <c r="JK20" s="223"/>
      <c r="JL20" s="223"/>
      <c r="JM20" s="223"/>
      <c r="JN20" s="223"/>
      <c r="JO20" s="223"/>
      <c r="JP20" s="223"/>
      <c r="JQ20" s="223"/>
      <c r="JR20" s="223"/>
      <c r="JS20" s="223"/>
      <c r="JT20" s="223"/>
      <c r="JU20" s="223"/>
      <c r="JV20" s="223"/>
      <c r="JW20" s="223"/>
      <c r="JX20" s="223"/>
      <c r="JY20" s="223"/>
      <c r="JZ20" s="223"/>
      <c r="KA20" s="223"/>
      <c r="KB20" s="223"/>
      <c r="KC20" s="223"/>
      <c r="KD20" s="223"/>
      <c r="KE20" s="223"/>
      <c r="KF20" s="223"/>
      <c r="KG20" s="223"/>
      <c r="KH20" s="223"/>
      <c r="KI20" s="223"/>
      <c r="KJ20" s="223"/>
      <c r="KK20" s="223"/>
      <c r="KL20" s="223"/>
      <c r="KM20" s="223"/>
      <c r="KN20" s="223"/>
      <c r="KO20" s="223"/>
      <c r="KP20" s="223"/>
      <c r="KQ20" s="223"/>
      <c r="KR20" s="223"/>
      <c r="KS20" s="223"/>
      <c r="KT20" s="223"/>
      <c r="KU20" s="223"/>
      <c r="KV20" s="223"/>
      <c r="KW20" s="223"/>
      <c r="KX20" s="223"/>
      <c r="KY20" s="223"/>
      <c r="KZ20" s="223"/>
      <c r="LA20" s="223"/>
      <c r="LB20" s="223"/>
      <c r="LC20" s="223"/>
      <c r="LD20" s="223"/>
      <c r="LE20" s="223"/>
      <c r="LF20" s="223"/>
      <c r="LG20" s="223"/>
      <c r="LH20" s="223"/>
      <c r="LI20" s="223"/>
      <c r="LJ20" s="223"/>
      <c r="LK20" s="223"/>
    </row>
    <row r="21" spans="1:323" s="243" customFormat="1" ht="26.25" thickBot="1" x14ac:dyDescent="0.3">
      <c r="A21" s="1140"/>
      <c r="B21" s="1144"/>
      <c r="C21" s="242" t="s">
        <v>622</v>
      </c>
      <c r="D21" s="210" t="s">
        <v>394</v>
      </c>
      <c r="E21" s="210" t="s">
        <v>135</v>
      </c>
      <c r="F21" s="210" t="s">
        <v>135</v>
      </c>
      <c r="G21" s="547"/>
      <c r="H21" s="1148"/>
      <c r="I21" s="1151"/>
      <c r="J21" s="1066"/>
      <c r="K21" s="545"/>
      <c r="L21" s="1152"/>
      <c r="M21" s="1156"/>
      <c r="N21" s="1151"/>
      <c r="O21" s="1151"/>
      <c r="P21" s="1151"/>
      <c r="Q21" s="1151"/>
      <c r="R21" s="1091"/>
      <c r="S21" s="550" t="s">
        <v>623</v>
      </c>
      <c r="T21" s="226" t="s">
        <v>235</v>
      </c>
      <c r="U21" s="534">
        <v>15</v>
      </c>
      <c r="V21" s="534">
        <v>15</v>
      </c>
      <c r="W21" s="534">
        <v>15</v>
      </c>
      <c r="X21" s="534">
        <v>10</v>
      </c>
      <c r="Y21" s="534">
        <v>15</v>
      </c>
      <c r="Z21" s="534">
        <v>0</v>
      </c>
      <c r="AA21" s="534">
        <v>10</v>
      </c>
      <c r="AB21" s="528">
        <v>80</v>
      </c>
      <c r="AC21" s="227" t="s">
        <v>247</v>
      </c>
      <c r="AD21" s="534" t="s">
        <v>145</v>
      </c>
      <c r="AE21" s="228">
        <v>0</v>
      </c>
      <c r="AF21" s="1156"/>
      <c r="AG21" s="1151"/>
      <c r="AH21" s="1151"/>
      <c r="AI21" s="1151"/>
      <c r="AJ21" s="1151"/>
      <c r="AK21" s="1151"/>
      <c r="AL21" s="1151"/>
      <c r="AM21" s="1168"/>
      <c r="AN21" s="1159"/>
      <c r="AO21" s="1162"/>
      <c r="AP21" s="1175"/>
      <c r="AQ21" s="244" t="s">
        <v>494</v>
      </c>
      <c r="AR21" s="61" t="s">
        <v>495</v>
      </c>
      <c r="AS21" s="577" t="s">
        <v>624</v>
      </c>
      <c r="AT21" s="577" t="s">
        <v>575</v>
      </c>
      <c r="AU21" s="577" t="s">
        <v>625</v>
      </c>
      <c r="AV21" s="299" t="s">
        <v>626</v>
      </c>
      <c r="AW21" s="307">
        <v>44018</v>
      </c>
      <c r="AX21" s="524" t="s">
        <v>627</v>
      </c>
      <c r="AY21" s="313" t="s">
        <v>575</v>
      </c>
      <c r="AZ21" s="314" t="s">
        <v>628</v>
      </c>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DU21" s="151"/>
      <c r="DV21" s="151"/>
      <c r="DW21" s="151"/>
      <c r="DX21" s="151"/>
      <c r="DY21" s="151"/>
      <c r="DZ21" s="151"/>
      <c r="EA21" s="151"/>
      <c r="EB21" s="151"/>
      <c r="EC21" s="151"/>
      <c r="ED21" s="151"/>
      <c r="EE21" s="151"/>
      <c r="EF21" s="151"/>
      <c r="EG21" s="151"/>
      <c r="EH21" s="151"/>
      <c r="EI21" s="151"/>
      <c r="EJ21" s="151"/>
      <c r="EK21" s="151"/>
      <c r="EL21" s="151"/>
      <c r="EM21" s="151"/>
      <c r="EN21" s="151"/>
      <c r="EO21" s="151"/>
      <c r="EP21" s="151"/>
      <c r="EQ21" s="151"/>
      <c r="ER21" s="151"/>
      <c r="ES21" s="151"/>
      <c r="ET21" s="151"/>
      <c r="EU21" s="151"/>
      <c r="EV21" s="151"/>
      <c r="EW21" s="151"/>
      <c r="EX21" s="151"/>
      <c r="EY21" s="151"/>
      <c r="EZ21" s="151"/>
      <c r="FA21" s="151"/>
      <c r="FB21" s="151"/>
      <c r="FC21" s="151"/>
      <c r="FD21" s="151"/>
      <c r="FE21" s="151"/>
      <c r="FF21" s="151"/>
      <c r="FG21" s="151"/>
      <c r="FH21" s="151"/>
      <c r="FI21" s="151"/>
      <c r="FJ21" s="151"/>
      <c r="FK21" s="151"/>
      <c r="FL21" s="151"/>
      <c r="FM21" s="151"/>
      <c r="FN21" s="151"/>
      <c r="FO21" s="151"/>
      <c r="FP21" s="151"/>
      <c r="FQ21" s="151"/>
      <c r="FR21" s="151"/>
      <c r="FS21" s="151"/>
      <c r="FT21" s="151"/>
      <c r="FU21" s="151"/>
      <c r="FV21" s="151"/>
      <c r="FW21" s="151"/>
      <c r="FX21" s="151"/>
      <c r="FY21" s="151"/>
      <c r="FZ21" s="151"/>
      <c r="GA21" s="151"/>
      <c r="GB21" s="151"/>
      <c r="GC21" s="151"/>
      <c r="GD21" s="151"/>
      <c r="GE21" s="151"/>
      <c r="GF21" s="151"/>
      <c r="GG21" s="151"/>
      <c r="GH21" s="151"/>
      <c r="GI21" s="151"/>
      <c r="GJ21" s="151"/>
      <c r="GK21" s="151"/>
      <c r="GL21" s="151"/>
      <c r="GM21" s="151"/>
      <c r="GN21" s="151"/>
      <c r="GO21" s="151"/>
      <c r="GP21" s="151"/>
      <c r="GQ21" s="151"/>
      <c r="GR21" s="151"/>
      <c r="GS21" s="151"/>
      <c r="GT21" s="151"/>
      <c r="GU21" s="151"/>
      <c r="GV21" s="151"/>
      <c r="GW21" s="151"/>
      <c r="GX21" s="151"/>
      <c r="GY21" s="151"/>
      <c r="GZ21" s="151"/>
      <c r="HA21" s="151"/>
      <c r="HB21" s="151"/>
      <c r="HC21" s="151"/>
      <c r="HD21" s="151"/>
      <c r="HE21" s="151"/>
      <c r="HF21" s="151"/>
      <c r="HG21" s="151"/>
      <c r="HH21" s="151"/>
      <c r="HI21" s="151"/>
      <c r="HJ21" s="151"/>
      <c r="HK21" s="151"/>
      <c r="HL21" s="151"/>
      <c r="HM21" s="151"/>
      <c r="HN21" s="151"/>
      <c r="HO21" s="151"/>
      <c r="HP21" s="151"/>
      <c r="HQ21" s="151"/>
      <c r="HR21" s="151"/>
      <c r="HS21" s="151"/>
      <c r="HT21" s="151"/>
      <c r="HU21" s="151"/>
      <c r="HV21" s="151"/>
      <c r="HW21" s="151"/>
      <c r="HX21" s="151"/>
      <c r="HY21" s="151"/>
      <c r="HZ21" s="151"/>
      <c r="IA21" s="151"/>
      <c r="IB21" s="151"/>
      <c r="IC21" s="151"/>
      <c r="ID21" s="151"/>
      <c r="IE21" s="151"/>
      <c r="IF21" s="151"/>
      <c r="IG21" s="151"/>
      <c r="IH21" s="151"/>
      <c r="II21" s="151"/>
      <c r="IJ21" s="151"/>
      <c r="IK21" s="151"/>
      <c r="IL21" s="151"/>
      <c r="IM21" s="151"/>
      <c r="IN21" s="151"/>
      <c r="IO21" s="151"/>
      <c r="IP21" s="151"/>
      <c r="IQ21" s="151"/>
      <c r="IR21" s="151"/>
      <c r="IS21" s="151"/>
      <c r="IT21" s="151"/>
      <c r="IU21" s="151"/>
      <c r="IV21" s="151"/>
      <c r="IW21" s="151"/>
      <c r="IX21" s="151"/>
      <c r="IY21" s="151"/>
      <c r="IZ21" s="151"/>
      <c r="JA21" s="151"/>
      <c r="JB21" s="151"/>
      <c r="JC21" s="151"/>
      <c r="JD21" s="151"/>
      <c r="JE21" s="151"/>
      <c r="JF21" s="151"/>
      <c r="JG21" s="151"/>
      <c r="JH21" s="151"/>
      <c r="JI21" s="151"/>
      <c r="JJ21" s="151"/>
      <c r="JK21" s="151"/>
      <c r="JL21" s="151"/>
      <c r="JM21" s="151"/>
      <c r="JN21" s="151"/>
      <c r="JO21" s="151"/>
      <c r="JP21" s="151"/>
      <c r="JQ21" s="151"/>
      <c r="JR21" s="151"/>
      <c r="JS21" s="151"/>
      <c r="JT21" s="151"/>
      <c r="JU21" s="151"/>
      <c r="JV21" s="151"/>
      <c r="JW21" s="151"/>
      <c r="JX21" s="151"/>
      <c r="JY21" s="151"/>
      <c r="JZ21" s="151"/>
      <c r="KA21" s="151"/>
      <c r="KB21" s="151"/>
      <c r="KC21" s="151"/>
      <c r="KD21" s="151"/>
      <c r="KE21" s="151"/>
      <c r="KF21" s="151"/>
      <c r="KG21" s="151"/>
      <c r="KH21" s="151"/>
      <c r="KI21" s="151"/>
      <c r="KJ21" s="151"/>
      <c r="KK21" s="151"/>
      <c r="KL21" s="151"/>
      <c r="KM21" s="151"/>
      <c r="KN21" s="151"/>
      <c r="KO21" s="151"/>
      <c r="KP21" s="151"/>
      <c r="KQ21" s="151"/>
      <c r="KR21" s="151"/>
      <c r="KS21" s="151"/>
      <c r="KT21" s="151"/>
      <c r="KU21" s="151"/>
      <c r="KV21" s="151"/>
      <c r="KW21" s="151"/>
      <c r="KX21" s="151"/>
      <c r="KY21" s="151"/>
      <c r="KZ21" s="151"/>
      <c r="LA21" s="151"/>
      <c r="LB21" s="151"/>
      <c r="LC21" s="151"/>
      <c r="LD21" s="151"/>
      <c r="LE21" s="151"/>
      <c r="LF21" s="151"/>
      <c r="LG21" s="151"/>
      <c r="LH21" s="151"/>
      <c r="LI21" s="151"/>
      <c r="LJ21" s="151"/>
      <c r="LK21" s="151"/>
    </row>
    <row r="22" spans="1:323" s="254" customFormat="1" ht="26.25" thickBot="1" x14ac:dyDescent="0.3">
      <c r="A22" s="1140"/>
      <c r="B22" s="1144"/>
      <c r="C22" s="546" t="s">
        <v>629</v>
      </c>
      <c r="D22" s="547" t="s">
        <v>135</v>
      </c>
      <c r="E22" s="547" t="s">
        <v>136</v>
      </c>
      <c r="F22" s="547" t="s">
        <v>630</v>
      </c>
      <c r="G22" s="547"/>
      <c r="H22" s="1149"/>
      <c r="I22" s="1022"/>
      <c r="J22" s="1066"/>
      <c r="K22" s="545"/>
      <c r="L22" s="1152"/>
      <c r="M22" s="1157"/>
      <c r="N22" s="1022"/>
      <c r="O22" s="1022"/>
      <c r="P22" s="1022"/>
      <c r="Q22" s="1022"/>
      <c r="R22" s="1092"/>
      <c r="S22" s="558" t="s">
        <v>631</v>
      </c>
      <c r="T22" s="553" t="s">
        <v>235</v>
      </c>
      <c r="U22" s="545">
        <v>15</v>
      </c>
      <c r="V22" s="545">
        <v>15</v>
      </c>
      <c r="W22" s="545">
        <v>15</v>
      </c>
      <c r="X22" s="545">
        <v>10</v>
      </c>
      <c r="Y22" s="545">
        <v>15</v>
      </c>
      <c r="Z22" s="545">
        <v>0</v>
      </c>
      <c r="AA22" s="545">
        <v>10</v>
      </c>
      <c r="AB22" s="551">
        <v>80</v>
      </c>
      <c r="AC22" s="247" t="s">
        <v>247</v>
      </c>
      <c r="AD22" s="545" t="s">
        <v>145</v>
      </c>
      <c r="AE22" s="248">
        <v>0</v>
      </c>
      <c r="AF22" s="1157"/>
      <c r="AG22" s="1022"/>
      <c r="AH22" s="1022"/>
      <c r="AI22" s="1022"/>
      <c r="AJ22" s="1022"/>
      <c r="AK22" s="1022"/>
      <c r="AL22" s="1022"/>
      <c r="AM22" s="1169"/>
      <c r="AN22" s="1160"/>
      <c r="AO22" s="1163"/>
      <c r="AP22" s="1175"/>
      <c r="AQ22" s="249" t="s">
        <v>494</v>
      </c>
      <c r="AR22" s="250" t="s">
        <v>495</v>
      </c>
      <c r="AS22" s="559" t="s">
        <v>632</v>
      </c>
      <c r="AT22" s="559" t="s">
        <v>575</v>
      </c>
      <c r="AU22" s="559" t="s">
        <v>633</v>
      </c>
      <c r="AV22" s="574" t="s">
        <v>634</v>
      </c>
      <c r="AW22" s="307">
        <v>44018</v>
      </c>
      <c r="AX22" s="525" t="s">
        <v>635</v>
      </c>
      <c r="AY22" s="311" t="s">
        <v>575</v>
      </c>
      <c r="AZ22" s="312" t="s">
        <v>636</v>
      </c>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51"/>
      <c r="DG22" s="151"/>
      <c r="DH22" s="151"/>
      <c r="DI22" s="151"/>
      <c r="DJ22" s="151"/>
      <c r="DK22" s="151"/>
      <c r="DL22" s="151"/>
      <c r="DM22" s="151"/>
      <c r="DN22" s="151"/>
      <c r="DO22" s="151"/>
      <c r="DP22" s="151"/>
      <c r="DQ22" s="151"/>
      <c r="DR22" s="151"/>
      <c r="DS22" s="151"/>
      <c r="DT22" s="151"/>
      <c r="DU22" s="151"/>
      <c r="DV22" s="151"/>
      <c r="DW22" s="151"/>
      <c r="DX22" s="151"/>
      <c r="DY22" s="151"/>
      <c r="DZ22" s="151"/>
      <c r="EA22" s="151"/>
      <c r="EB22" s="151"/>
      <c r="EC22" s="151"/>
      <c r="ED22" s="151"/>
      <c r="EE22" s="151"/>
      <c r="EF22" s="151"/>
      <c r="EG22" s="151"/>
      <c r="EH22" s="151"/>
      <c r="EI22" s="151"/>
      <c r="EJ22" s="151"/>
      <c r="EK22" s="151"/>
      <c r="EL22" s="151"/>
      <c r="EM22" s="151"/>
      <c r="EN22" s="151"/>
      <c r="EO22" s="151"/>
      <c r="EP22" s="151"/>
      <c r="EQ22" s="151"/>
      <c r="ER22" s="151"/>
      <c r="ES22" s="151"/>
      <c r="ET22" s="151"/>
      <c r="EU22" s="151"/>
      <c r="EV22" s="151"/>
      <c r="EW22" s="151"/>
      <c r="EX22" s="151"/>
      <c r="EY22" s="151"/>
      <c r="EZ22" s="151"/>
      <c r="FA22" s="151"/>
      <c r="FB22" s="151"/>
      <c r="FC22" s="151"/>
      <c r="FD22" s="151"/>
      <c r="FE22" s="151"/>
      <c r="FF22" s="151"/>
      <c r="FG22" s="151"/>
      <c r="FH22" s="151"/>
      <c r="FI22" s="151"/>
      <c r="FJ22" s="151"/>
      <c r="FK22" s="151"/>
      <c r="FL22" s="151"/>
      <c r="FM22" s="151"/>
      <c r="FN22" s="151"/>
      <c r="FO22" s="151"/>
      <c r="FP22" s="151"/>
      <c r="FQ22" s="151"/>
      <c r="FR22" s="151"/>
      <c r="FS22" s="151"/>
      <c r="FT22" s="151"/>
      <c r="FU22" s="151"/>
      <c r="FV22" s="151"/>
      <c r="FW22" s="151"/>
      <c r="FX22" s="151"/>
      <c r="FY22" s="151"/>
      <c r="FZ22" s="151"/>
      <c r="GA22" s="151"/>
      <c r="GB22" s="151"/>
      <c r="GC22" s="151"/>
      <c r="GD22" s="151"/>
      <c r="GE22" s="151"/>
      <c r="GF22" s="151"/>
      <c r="GG22" s="151"/>
      <c r="GH22" s="151"/>
      <c r="GI22" s="151"/>
      <c r="GJ22" s="151"/>
      <c r="GK22" s="151"/>
      <c r="GL22" s="151"/>
      <c r="GM22" s="151"/>
      <c r="GN22" s="151"/>
      <c r="GO22" s="151"/>
      <c r="GP22" s="151"/>
      <c r="GQ22" s="151"/>
      <c r="GR22" s="151"/>
      <c r="GS22" s="151"/>
      <c r="GT22" s="151"/>
      <c r="GU22" s="151"/>
      <c r="GV22" s="151"/>
      <c r="GW22" s="151"/>
      <c r="GX22" s="151"/>
      <c r="GY22" s="151"/>
      <c r="GZ22" s="151"/>
      <c r="HA22" s="151"/>
      <c r="HB22" s="151"/>
      <c r="HC22" s="151"/>
      <c r="HD22" s="151"/>
      <c r="HE22" s="151"/>
      <c r="HF22" s="151"/>
      <c r="HG22" s="151"/>
      <c r="HH22" s="151"/>
      <c r="HI22" s="151"/>
      <c r="HJ22" s="151"/>
      <c r="HK22" s="151"/>
      <c r="HL22" s="151"/>
      <c r="HM22" s="151"/>
      <c r="HN22" s="151"/>
      <c r="HO22" s="151"/>
      <c r="HP22" s="151"/>
      <c r="HQ22" s="151"/>
      <c r="HR22" s="151"/>
      <c r="HS22" s="151"/>
      <c r="HT22" s="151"/>
      <c r="HU22" s="151"/>
      <c r="HV22" s="151"/>
      <c r="HW22" s="151"/>
      <c r="HX22" s="151"/>
      <c r="HY22" s="151"/>
      <c r="HZ22" s="151"/>
      <c r="IA22" s="151"/>
      <c r="IB22" s="151"/>
      <c r="IC22" s="151"/>
      <c r="ID22" s="151"/>
      <c r="IE22" s="151"/>
      <c r="IF22" s="151"/>
      <c r="IG22" s="151"/>
      <c r="IH22" s="151"/>
      <c r="II22" s="151"/>
      <c r="IJ22" s="151"/>
      <c r="IK22" s="151"/>
      <c r="IL22" s="151"/>
      <c r="IM22" s="151"/>
      <c r="IN22" s="151"/>
      <c r="IO22" s="151"/>
      <c r="IP22" s="151"/>
      <c r="IQ22" s="151"/>
      <c r="IR22" s="151"/>
      <c r="IS22" s="151"/>
      <c r="IT22" s="151"/>
      <c r="IU22" s="151"/>
      <c r="IV22" s="151"/>
      <c r="IW22" s="151"/>
      <c r="IX22" s="151"/>
      <c r="IY22" s="151"/>
      <c r="IZ22" s="151"/>
      <c r="JA22" s="151"/>
      <c r="JB22" s="151"/>
      <c r="JC22" s="151"/>
      <c r="JD22" s="151"/>
      <c r="JE22" s="151"/>
      <c r="JF22" s="151"/>
      <c r="JG22" s="151"/>
      <c r="JH22" s="151"/>
      <c r="JI22" s="151"/>
      <c r="JJ22" s="151"/>
      <c r="JK22" s="151"/>
      <c r="JL22" s="151"/>
      <c r="JM22" s="151"/>
      <c r="JN22" s="151"/>
      <c r="JO22" s="151"/>
      <c r="JP22" s="151"/>
      <c r="JQ22" s="151"/>
      <c r="JR22" s="151"/>
      <c r="JS22" s="151"/>
      <c r="JT22" s="151"/>
      <c r="JU22" s="151"/>
      <c r="JV22" s="151"/>
      <c r="JW22" s="151"/>
      <c r="JX22" s="151"/>
      <c r="JY22" s="151"/>
      <c r="JZ22" s="151"/>
      <c r="KA22" s="151"/>
      <c r="KB22" s="151"/>
      <c r="KC22" s="151"/>
      <c r="KD22" s="151"/>
      <c r="KE22" s="151"/>
      <c r="KF22" s="151"/>
      <c r="KG22" s="151"/>
      <c r="KH22" s="151"/>
      <c r="KI22" s="151"/>
      <c r="KJ22" s="151"/>
      <c r="KK22" s="151"/>
      <c r="KL22" s="151"/>
      <c r="KM22" s="151"/>
      <c r="KN22" s="151"/>
      <c r="KO22" s="151"/>
      <c r="KP22" s="151"/>
      <c r="KQ22" s="151"/>
      <c r="KR22" s="151"/>
      <c r="KS22" s="151"/>
      <c r="KT22" s="151"/>
      <c r="KU22" s="151"/>
      <c r="KV22" s="151"/>
      <c r="KW22" s="151"/>
      <c r="KX22" s="151"/>
      <c r="KY22" s="151"/>
      <c r="KZ22" s="151"/>
      <c r="LA22" s="151"/>
      <c r="LB22" s="151"/>
      <c r="LC22" s="151"/>
      <c r="LD22" s="151"/>
      <c r="LE22" s="151"/>
      <c r="LF22" s="151"/>
      <c r="LG22" s="151"/>
      <c r="LH22" s="151"/>
      <c r="LI22" s="151"/>
      <c r="LJ22" s="151"/>
      <c r="LK22" s="151"/>
    </row>
    <row r="23" spans="1:323" s="241" customFormat="1" ht="60" customHeight="1" thickBot="1" x14ac:dyDescent="0.3">
      <c r="A23" s="1140"/>
      <c r="B23" s="1144"/>
      <c r="C23" s="246" t="s">
        <v>637</v>
      </c>
      <c r="D23" s="24" t="s">
        <v>12</v>
      </c>
      <c r="E23" s="24" t="s">
        <v>21</v>
      </c>
      <c r="F23" s="24" t="s">
        <v>488</v>
      </c>
      <c r="G23" s="24"/>
      <c r="H23" s="1147" t="s">
        <v>257</v>
      </c>
      <c r="I23" s="1150" t="s">
        <v>638</v>
      </c>
      <c r="J23" s="1066"/>
      <c r="K23" s="472"/>
      <c r="L23" s="1152"/>
      <c r="M23" s="1155" t="s">
        <v>245</v>
      </c>
      <c r="N23" s="1150">
        <v>3</v>
      </c>
      <c r="O23" s="1150" t="s">
        <v>567</v>
      </c>
      <c r="P23" s="1150" t="s">
        <v>223</v>
      </c>
      <c r="Q23" s="1150">
        <v>4</v>
      </c>
      <c r="R23" s="1090" t="str">
        <f>IF(N23+Q23=0," ",IF(OR(AND(N23=1,Q23=1),AND(N23=1,Q23=2),AND(N23=2,Q23=2),AND(N23=2,Q23=1),AND(N23=3,Q23=1)),"Bajo",IF(OR(AND(N23=1,Q23=3),AND(N23=2,Q23=3),AND(N23=3,Q23=2),AND(N23=4,Q23=1)),"Moderado",IF(OR(AND(N23=1,Q23=4),AND(N23=2,Q23=4),AND(N23=3,Q23=3),AND(N23=4,Q23=2),AND(N23=4,Q23=3),AND(N23=5,Q23=1),AND(N23=5,Q23=2)),"Alto",IF(OR(AND(N23=2,Q23=5),AND(N23=3,Q23=5),AND(N23=3,Q23=4),AND(N23=4,Q23=4),AND(N23=4,Q23=5),AND(N23=5,Q23=3),AND(N23=5,Q23=4),AND(N23=1,Q23=5),AND(N23=5,Q23=5)),"Extremo","")))))</f>
        <v>Extremo</v>
      </c>
      <c r="S23" s="549" t="s">
        <v>639</v>
      </c>
      <c r="T23" s="218" t="s">
        <v>235</v>
      </c>
      <c r="U23" s="533">
        <v>15</v>
      </c>
      <c r="V23" s="533">
        <v>15</v>
      </c>
      <c r="W23" s="533">
        <v>15</v>
      </c>
      <c r="X23" s="533">
        <v>10</v>
      </c>
      <c r="Y23" s="533">
        <v>15</v>
      </c>
      <c r="Z23" s="533">
        <v>0</v>
      </c>
      <c r="AA23" s="533">
        <v>10</v>
      </c>
      <c r="AB23" s="527">
        <v>80</v>
      </c>
      <c r="AC23" s="219" t="s">
        <v>247</v>
      </c>
      <c r="AD23" s="533" t="s">
        <v>145</v>
      </c>
      <c r="AE23" s="220">
        <v>0</v>
      </c>
      <c r="AF23" s="1155">
        <f>AVERAGE(AE23:AE24)</f>
        <v>0</v>
      </c>
      <c r="AG23" s="1150" t="s">
        <v>247</v>
      </c>
      <c r="AH23" s="1150" t="s">
        <v>480</v>
      </c>
      <c r="AI23" s="1150" t="s">
        <v>480</v>
      </c>
      <c r="AJ23" s="1150" t="s">
        <v>245</v>
      </c>
      <c r="AK23" s="1150">
        <v>3</v>
      </c>
      <c r="AL23" s="1150" t="s">
        <v>223</v>
      </c>
      <c r="AM23" s="1167">
        <v>4</v>
      </c>
      <c r="AN23" s="1158" t="str">
        <f>IF(AK23+AM23=0," ",IF(OR(AND(AK23=1,AM23=1),AND(AK23=1,AM23=2),AND(AK23=2,AM23=2),AND(AK23=2,AM23=1),AND(AK23=3,AM23=1)),"Bajo",IF(OR(AND(AK23=1,AM23=3),AND(AK23=2,AM23=3),AND(AK23=3,AM23=2),AND(AK23=4,AM23=1)),"Moderado",IF(OR(AND(AK23=1,AM23=4),AND(AK23=2,AM23=4),AND(AK23=3,AM23=3),AND(AK23=4,AM23=2),AND(AK23=4,AM23=3),AND(AK23=5,AM23=1),AND(AK23=5,AM23=2)),"Alto",IF(OR(AND(AK23=2,AM23=5),AND(AK23=1,AM23=5),AND(AK23=3,AM23=5),AND(AK23=3,AM23=4),AND(AK23=4,AM23=4),AND(AK23=4,AM23=5),AND(AK23=5,AM23=3),AND(AK23=5,AM23=4),AND(AK23=5,AM23=5)),"Extremo","")))))</f>
        <v>Extremo</v>
      </c>
      <c r="AO23" s="1161" t="s">
        <v>640</v>
      </c>
      <c r="AP23" s="1175"/>
      <c r="AQ23" s="55" t="s">
        <v>494</v>
      </c>
      <c r="AR23" s="36" t="s">
        <v>495</v>
      </c>
      <c r="AS23" s="239" t="s">
        <v>641</v>
      </c>
      <c r="AT23" s="239" t="s">
        <v>575</v>
      </c>
      <c r="AU23" s="239" t="s">
        <v>606</v>
      </c>
      <c r="AV23" s="295" t="s">
        <v>642</v>
      </c>
      <c r="AW23" s="307">
        <v>44018</v>
      </c>
      <c r="AX23" s="540" t="s">
        <v>643</v>
      </c>
      <c r="AY23" s="315" t="s">
        <v>644</v>
      </c>
      <c r="AZ23" s="316">
        <v>0</v>
      </c>
      <c r="BA23" s="223"/>
      <c r="BB23" s="223"/>
      <c r="BC23" s="223"/>
      <c r="BD23" s="223"/>
      <c r="BE23" s="223"/>
      <c r="BF23" s="223"/>
      <c r="BG23" s="223"/>
      <c r="BH23" s="223"/>
      <c r="BI23" s="223"/>
      <c r="BJ23" s="223"/>
      <c r="BK23" s="223"/>
      <c r="BL23" s="223"/>
      <c r="BM23" s="223"/>
      <c r="BN23" s="223"/>
      <c r="BO23" s="223"/>
      <c r="BP23" s="223"/>
      <c r="BQ23" s="223"/>
      <c r="BR23" s="223"/>
      <c r="BS23" s="223"/>
      <c r="BT23" s="223"/>
      <c r="BU23" s="223"/>
      <c r="BV23" s="223"/>
      <c r="BW23" s="223"/>
      <c r="BX23" s="223"/>
      <c r="BY23" s="223"/>
      <c r="BZ23" s="223"/>
      <c r="CA23" s="223"/>
      <c r="CB23" s="223"/>
      <c r="CC23" s="223"/>
      <c r="CD23" s="223"/>
      <c r="CE23" s="223"/>
      <c r="CF23" s="223"/>
      <c r="CG23" s="223"/>
      <c r="CH23" s="223"/>
      <c r="CI23" s="223"/>
      <c r="CJ23" s="223"/>
      <c r="CK23" s="223"/>
      <c r="CL23" s="223"/>
      <c r="CM23" s="223"/>
      <c r="CN23" s="223"/>
      <c r="CO23" s="223"/>
      <c r="CP23" s="223"/>
      <c r="CQ23" s="223"/>
      <c r="CR23" s="223"/>
      <c r="CS23" s="223"/>
      <c r="CT23" s="223"/>
      <c r="CU23" s="223"/>
      <c r="CV23" s="223"/>
      <c r="CW23" s="223"/>
      <c r="CX23" s="223"/>
      <c r="CY23" s="223"/>
      <c r="CZ23" s="223"/>
      <c r="DA23" s="223"/>
      <c r="DB23" s="223"/>
      <c r="DC23" s="223"/>
      <c r="DD23" s="223"/>
      <c r="DE23" s="223"/>
      <c r="DF23" s="223"/>
      <c r="DG23" s="223"/>
      <c r="DH23" s="223"/>
      <c r="DI23" s="223"/>
      <c r="DJ23" s="223"/>
      <c r="DK23" s="223"/>
      <c r="DL23" s="223"/>
      <c r="DM23" s="223"/>
      <c r="DN23" s="223"/>
      <c r="DO23" s="223"/>
      <c r="DP23" s="223"/>
      <c r="DQ23" s="223"/>
      <c r="DR23" s="223"/>
      <c r="DS23" s="223"/>
      <c r="DT23" s="223"/>
      <c r="DU23" s="223"/>
      <c r="DV23" s="223"/>
      <c r="DW23" s="223"/>
      <c r="DX23" s="223"/>
      <c r="DY23" s="223"/>
      <c r="DZ23" s="223"/>
      <c r="EA23" s="223"/>
      <c r="EB23" s="223"/>
      <c r="EC23" s="223"/>
      <c r="ED23" s="223"/>
      <c r="EE23" s="223"/>
      <c r="EF23" s="223"/>
      <c r="EG23" s="223"/>
      <c r="EH23" s="223"/>
      <c r="EI23" s="223"/>
      <c r="EJ23" s="223"/>
      <c r="EK23" s="223"/>
      <c r="EL23" s="223"/>
      <c r="EM23" s="223"/>
      <c r="EN23" s="223"/>
      <c r="EO23" s="223"/>
      <c r="EP23" s="223"/>
      <c r="EQ23" s="223"/>
      <c r="ER23" s="223"/>
      <c r="ES23" s="223"/>
      <c r="ET23" s="223"/>
      <c r="EU23" s="223"/>
      <c r="EV23" s="223"/>
      <c r="EW23" s="223"/>
      <c r="EX23" s="223"/>
      <c r="EY23" s="223"/>
      <c r="EZ23" s="223"/>
      <c r="FA23" s="223"/>
      <c r="FB23" s="223"/>
      <c r="FC23" s="223"/>
      <c r="FD23" s="223"/>
      <c r="FE23" s="223"/>
      <c r="FF23" s="223"/>
      <c r="FG23" s="223"/>
      <c r="FH23" s="223"/>
      <c r="FI23" s="223"/>
      <c r="FJ23" s="223"/>
      <c r="FK23" s="223"/>
      <c r="FL23" s="223"/>
      <c r="FM23" s="223"/>
      <c r="FN23" s="223"/>
      <c r="FO23" s="223"/>
      <c r="FP23" s="223"/>
      <c r="FQ23" s="223"/>
      <c r="FR23" s="223"/>
      <c r="FS23" s="223"/>
      <c r="FT23" s="223"/>
      <c r="FU23" s="223"/>
      <c r="FV23" s="223"/>
      <c r="FW23" s="223"/>
      <c r="FX23" s="223"/>
      <c r="FY23" s="223"/>
      <c r="FZ23" s="223"/>
      <c r="GA23" s="223"/>
      <c r="GB23" s="223"/>
      <c r="GC23" s="223"/>
      <c r="GD23" s="223"/>
      <c r="GE23" s="223"/>
      <c r="GF23" s="223"/>
      <c r="GG23" s="223"/>
      <c r="GH23" s="223"/>
      <c r="GI23" s="223"/>
      <c r="GJ23" s="223"/>
      <c r="GK23" s="223"/>
      <c r="GL23" s="223"/>
      <c r="GM23" s="223"/>
      <c r="GN23" s="223"/>
      <c r="GO23" s="223"/>
      <c r="GP23" s="223"/>
      <c r="GQ23" s="223"/>
      <c r="GR23" s="223"/>
      <c r="GS23" s="223"/>
      <c r="GT23" s="223"/>
      <c r="GU23" s="223"/>
      <c r="GV23" s="223"/>
      <c r="GW23" s="223"/>
      <c r="GX23" s="223"/>
      <c r="GY23" s="223"/>
      <c r="GZ23" s="223"/>
      <c r="HA23" s="223"/>
      <c r="HB23" s="223"/>
      <c r="HC23" s="223"/>
      <c r="HD23" s="223"/>
      <c r="HE23" s="223"/>
      <c r="HF23" s="223"/>
      <c r="HG23" s="223"/>
      <c r="HH23" s="223"/>
      <c r="HI23" s="223"/>
      <c r="HJ23" s="223"/>
      <c r="HK23" s="223"/>
      <c r="HL23" s="223"/>
      <c r="HM23" s="223"/>
      <c r="HN23" s="223"/>
      <c r="HO23" s="223"/>
      <c r="HP23" s="223"/>
      <c r="HQ23" s="223"/>
      <c r="HR23" s="223"/>
      <c r="HS23" s="223"/>
      <c r="HT23" s="223"/>
      <c r="HU23" s="223"/>
      <c r="HV23" s="223"/>
      <c r="HW23" s="223"/>
      <c r="HX23" s="223"/>
      <c r="HY23" s="223"/>
      <c r="HZ23" s="223"/>
      <c r="IA23" s="223"/>
      <c r="IB23" s="223"/>
      <c r="IC23" s="223"/>
      <c r="ID23" s="223"/>
      <c r="IE23" s="223"/>
      <c r="IF23" s="223"/>
      <c r="IG23" s="223"/>
      <c r="IH23" s="223"/>
      <c r="II23" s="223"/>
      <c r="IJ23" s="223"/>
      <c r="IK23" s="223"/>
      <c r="IL23" s="223"/>
      <c r="IM23" s="223"/>
      <c r="IN23" s="223"/>
      <c r="IO23" s="223"/>
      <c r="IP23" s="223"/>
      <c r="IQ23" s="223"/>
      <c r="IR23" s="223"/>
      <c r="IS23" s="223"/>
      <c r="IT23" s="223"/>
      <c r="IU23" s="223"/>
      <c r="IV23" s="223"/>
      <c r="IW23" s="223"/>
      <c r="IX23" s="223"/>
      <c r="IY23" s="223"/>
      <c r="IZ23" s="223"/>
      <c r="JA23" s="223"/>
      <c r="JB23" s="223"/>
      <c r="JC23" s="223"/>
      <c r="JD23" s="223"/>
      <c r="JE23" s="223"/>
      <c r="JF23" s="223"/>
      <c r="JG23" s="223"/>
      <c r="JH23" s="223"/>
      <c r="JI23" s="223"/>
      <c r="JJ23" s="223"/>
      <c r="JK23" s="223"/>
      <c r="JL23" s="223"/>
      <c r="JM23" s="223"/>
      <c r="JN23" s="223"/>
      <c r="JO23" s="223"/>
      <c r="JP23" s="223"/>
      <c r="JQ23" s="223"/>
      <c r="JR23" s="223"/>
      <c r="JS23" s="223"/>
      <c r="JT23" s="223"/>
      <c r="JU23" s="223"/>
      <c r="JV23" s="223"/>
      <c r="JW23" s="223"/>
      <c r="JX23" s="223"/>
      <c r="JY23" s="223"/>
      <c r="JZ23" s="223"/>
      <c r="KA23" s="223"/>
      <c r="KB23" s="223"/>
      <c r="KC23" s="223"/>
      <c r="KD23" s="223"/>
      <c r="KE23" s="223"/>
      <c r="KF23" s="223"/>
      <c r="KG23" s="223"/>
      <c r="KH23" s="223"/>
      <c r="KI23" s="223"/>
      <c r="KJ23" s="223"/>
      <c r="KK23" s="223"/>
      <c r="KL23" s="223"/>
      <c r="KM23" s="223"/>
      <c r="KN23" s="223"/>
      <c r="KO23" s="223"/>
      <c r="KP23" s="223"/>
      <c r="KQ23" s="223"/>
      <c r="KR23" s="223"/>
      <c r="KS23" s="223"/>
      <c r="KT23" s="223"/>
      <c r="KU23" s="223"/>
      <c r="KV23" s="223"/>
      <c r="KW23" s="223"/>
      <c r="KX23" s="223"/>
      <c r="KY23" s="223"/>
      <c r="KZ23" s="223"/>
      <c r="LA23" s="223"/>
      <c r="LB23" s="223"/>
      <c r="LC23" s="223"/>
      <c r="LD23" s="223"/>
      <c r="LE23" s="223"/>
      <c r="LF23" s="223"/>
      <c r="LG23" s="223"/>
      <c r="LH23" s="223"/>
      <c r="LI23" s="223"/>
      <c r="LJ23" s="223"/>
      <c r="LK23" s="223"/>
    </row>
    <row r="24" spans="1:323" s="245" customFormat="1" ht="42" customHeight="1" thickBot="1" x14ac:dyDescent="0.3">
      <c r="A24" s="1142"/>
      <c r="B24" s="1146"/>
      <c r="C24" s="252" t="s">
        <v>645</v>
      </c>
      <c r="D24" s="28" t="s">
        <v>135</v>
      </c>
      <c r="E24" s="28" t="s">
        <v>20</v>
      </c>
      <c r="F24" s="28" t="s">
        <v>137</v>
      </c>
      <c r="G24" s="552" t="s">
        <v>646</v>
      </c>
      <c r="H24" s="1149"/>
      <c r="I24" s="1022"/>
      <c r="J24" s="1068"/>
      <c r="K24" s="535"/>
      <c r="L24" s="1154"/>
      <c r="M24" s="1157"/>
      <c r="N24" s="1022"/>
      <c r="O24" s="1022"/>
      <c r="P24" s="1022"/>
      <c r="Q24" s="1022"/>
      <c r="R24" s="1092"/>
      <c r="S24" s="552" t="s">
        <v>647</v>
      </c>
      <c r="T24" s="235" t="s">
        <v>235</v>
      </c>
      <c r="U24" s="535">
        <v>15</v>
      </c>
      <c r="V24" s="535">
        <v>15</v>
      </c>
      <c r="W24" s="535">
        <v>15</v>
      </c>
      <c r="X24" s="535">
        <v>10</v>
      </c>
      <c r="Y24" s="535">
        <v>15</v>
      </c>
      <c r="Z24" s="535">
        <v>0</v>
      </c>
      <c r="AA24" s="535">
        <v>10</v>
      </c>
      <c r="AB24" s="529">
        <v>80</v>
      </c>
      <c r="AC24" s="236" t="s">
        <v>247</v>
      </c>
      <c r="AD24" s="535" t="s">
        <v>145</v>
      </c>
      <c r="AE24" s="237">
        <v>0</v>
      </c>
      <c r="AF24" s="1157"/>
      <c r="AG24" s="1022"/>
      <c r="AH24" s="1022"/>
      <c r="AI24" s="1022"/>
      <c r="AJ24" s="1022"/>
      <c r="AK24" s="1022"/>
      <c r="AL24" s="1022"/>
      <c r="AM24" s="1169"/>
      <c r="AN24" s="1160"/>
      <c r="AO24" s="1163"/>
      <c r="AP24" s="1177"/>
      <c r="AQ24" s="544" t="s">
        <v>494</v>
      </c>
      <c r="AR24" s="564" t="s">
        <v>495</v>
      </c>
      <c r="AS24" s="578" t="s">
        <v>648</v>
      </c>
      <c r="AT24" s="578" t="s">
        <v>575</v>
      </c>
      <c r="AU24" s="578" t="s">
        <v>649</v>
      </c>
      <c r="AV24" s="304" t="s">
        <v>650</v>
      </c>
      <c r="AW24" s="307">
        <v>44018</v>
      </c>
      <c r="AX24" s="531" t="s">
        <v>651</v>
      </c>
      <c r="AY24" s="317" t="s">
        <v>652</v>
      </c>
      <c r="AZ24" s="310" t="s">
        <v>653</v>
      </c>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c r="CC24" s="240"/>
      <c r="CD24" s="240"/>
      <c r="CE24" s="240"/>
      <c r="CF24" s="240"/>
      <c r="CG24" s="240"/>
      <c r="CH24" s="240"/>
      <c r="CI24" s="240"/>
      <c r="CJ24" s="240"/>
      <c r="CK24" s="240"/>
      <c r="CL24" s="240"/>
      <c r="CM24" s="240"/>
      <c r="CN24" s="240"/>
      <c r="CO24" s="240"/>
      <c r="CP24" s="240"/>
      <c r="CQ24" s="240"/>
      <c r="CR24" s="240"/>
      <c r="CS24" s="240"/>
      <c r="CT24" s="240"/>
      <c r="CU24" s="240"/>
      <c r="CV24" s="240"/>
      <c r="CW24" s="240"/>
      <c r="CX24" s="240"/>
      <c r="CY24" s="240"/>
      <c r="CZ24" s="240"/>
      <c r="DA24" s="240"/>
      <c r="DB24" s="240"/>
      <c r="DC24" s="240"/>
      <c r="DD24" s="240"/>
      <c r="DE24" s="240"/>
      <c r="DF24" s="240"/>
      <c r="DG24" s="240"/>
      <c r="DH24" s="240"/>
      <c r="DI24" s="240"/>
      <c r="DJ24" s="240"/>
      <c r="DK24" s="240"/>
      <c r="DL24" s="240"/>
      <c r="DM24" s="240"/>
      <c r="DN24" s="240"/>
      <c r="DO24" s="240"/>
      <c r="DP24" s="240"/>
      <c r="DQ24" s="240"/>
      <c r="DR24" s="240"/>
      <c r="DS24" s="240"/>
      <c r="DT24" s="240"/>
      <c r="DU24" s="240"/>
      <c r="DV24" s="240"/>
      <c r="DW24" s="240"/>
      <c r="DX24" s="240"/>
      <c r="DY24" s="240"/>
      <c r="DZ24" s="240"/>
      <c r="EA24" s="240"/>
      <c r="EB24" s="240"/>
      <c r="EC24" s="240"/>
      <c r="ED24" s="240"/>
      <c r="EE24" s="240"/>
      <c r="EF24" s="240"/>
      <c r="EG24" s="240"/>
      <c r="EH24" s="240"/>
      <c r="EI24" s="240"/>
      <c r="EJ24" s="240"/>
      <c r="EK24" s="240"/>
      <c r="EL24" s="240"/>
      <c r="EM24" s="240"/>
      <c r="EN24" s="240"/>
      <c r="EO24" s="240"/>
      <c r="EP24" s="240"/>
      <c r="EQ24" s="240"/>
      <c r="ER24" s="240"/>
      <c r="ES24" s="240"/>
      <c r="ET24" s="240"/>
      <c r="EU24" s="240"/>
      <c r="EV24" s="240"/>
      <c r="EW24" s="240"/>
      <c r="EX24" s="240"/>
      <c r="EY24" s="240"/>
      <c r="EZ24" s="240"/>
      <c r="FA24" s="240"/>
      <c r="FB24" s="240"/>
      <c r="FC24" s="240"/>
      <c r="FD24" s="240"/>
      <c r="FE24" s="240"/>
      <c r="FF24" s="240"/>
      <c r="FG24" s="240"/>
      <c r="FH24" s="240"/>
      <c r="FI24" s="240"/>
      <c r="FJ24" s="240"/>
      <c r="FK24" s="240"/>
      <c r="FL24" s="240"/>
      <c r="FM24" s="240"/>
      <c r="FN24" s="240"/>
      <c r="FO24" s="240"/>
      <c r="FP24" s="240"/>
      <c r="FQ24" s="240"/>
      <c r="FR24" s="240"/>
      <c r="FS24" s="240"/>
      <c r="FT24" s="240"/>
      <c r="FU24" s="240"/>
      <c r="FV24" s="240"/>
      <c r="FW24" s="240"/>
      <c r="FX24" s="240"/>
      <c r="FY24" s="240"/>
      <c r="FZ24" s="240"/>
      <c r="GA24" s="240"/>
      <c r="GB24" s="240"/>
      <c r="GC24" s="240"/>
      <c r="GD24" s="240"/>
      <c r="GE24" s="240"/>
      <c r="GF24" s="240"/>
      <c r="GG24" s="240"/>
      <c r="GH24" s="240"/>
      <c r="GI24" s="240"/>
      <c r="GJ24" s="240"/>
      <c r="GK24" s="240"/>
      <c r="GL24" s="240"/>
      <c r="GM24" s="240"/>
      <c r="GN24" s="240"/>
      <c r="GO24" s="240"/>
      <c r="GP24" s="240"/>
      <c r="GQ24" s="240"/>
      <c r="GR24" s="240"/>
      <c r="GS24" s="240"/>
      <c r="GT24" s="240"/>
      <c r="GU24" s="240"/>
      <c r="GV24" s="240"/>
      <c r="GW24" s="240"/>
      <c r="GX24" s="240"/>
      <c r="GY24" s="240"/>
      <c r="GZ24" s="240"/>
      <c r="HA24" s="240"/>
      <c r="HB24" s="240"/>
      <c r="HC24" s="240"/>
      <c r="HD24" s="240"/>
      <c r="HE24" s="240"/>
      <c r="HF24" s="240"/>
      <c r="HG24" s="240"/>
      <c r="HH24" s="240"/>
      <c r="HI24" s="240"/>
      <c r="HJ24" s="240"/>
      <c r="HK24" s="240"/>
      <c r="HL24" s="240"/>
      <c r="HM24" s="240"/>
      <c r="HN24" s="240"/>
      <c r="HO24" s="240"/>
      <c r="HP24" s="240"/>
      <c r="HQ24" s="240"/>
      <c r="HR24" s="240"/>
      <c r="HS24" s="240"/>
      <c r="HT24" s="240"/>
      <c r="HU24" s="240"/>
      <c r="HV24" s="240"/>
      <c r="HW24" s="240"/>
      <c r="HX24" s="240"/>
      <c r="HY24" s="240"/>
      <c r="HZ24" s="240"/>
      <c r="IA24" s="240"/>
      <c r="IB24" s="240"/>
      <c r="IC24" s="240"/>
      <c r="ID24" s="240"/>
      <c r="IE24" s="240"/>
      <c r="IF24" s="240"/>
      <c r="IG24" s="240"/>
      <c r="IH24" s="240"/>
      <c r="II24" s="240"/>
      <c r="IJ24" s="240"/>
      <c r="IK24" s="240"/>
      <c r="IL24" s="240"/>
      <c r="IM24" s="240"/>
      <c r="IN24" s="240"/>
      <c r="IO24" s="240"/>
      <c r="IP24" s="240"/>
      <c r="IQ24" s="240"/>
      <c r="IR24" s="240"/>
      <c r="IS24" s="240"/>
      <c r="IT24" s="240"/>
      <c r="IU24" s="240"/>
      <c r="IV24" s="240"/>
      <c r="IW24" s="240"/>
      <c r="IX24" s="240"/>
      <c r="IY24" s="240"/>
      <c r="IZ24" s="240"/>
      <c r="JA24" s="240"/>
      <c r="JB24" s="240"/>
      <c r="JC24" s="240"/>
      <c r="JD24" s="240"/>
      <c r="JE24" s="240"/>
      <c r="JF24" s="240"/>
      <c r="JG24" s="240"/>
      <c r="JH24" s="240"/>
      <c r="JI24" s="240"/>
      <c r="JJ24" s="240"/>
      <c r="JK24" s="240"/>
      <c r="JL24" s="240"/>
      <c r="JM24" s="240"/>
      <c r="JN24" s="240"/>
      <c r="JO24" s="240"/>
      <c r="JP24" s="240"/>
      <c r="JQ24" s="240"/>
      <c r="JR24" s="240"/>
      <c r="JS24" s="240"/>
      <c r="JT24" s="240"/>
      <c r="JU24" s="240"/>
      <c r="JV24" s="240"/>
      <c r="JW24" s="240"/>
      <c r="JX24" s="240"/>
      <c r="JY24" s="240"/>
      <c r="JZ24" s="240"/>
      <c r="KA24" s="240"/>
      <c r="KB24" s="240"/>
      <c r="KC24" s="240"/>
      <c r="KD24" s="240"/>
      <c r="KE24" s="240"/>
      <c r="KF24" s="240"/>
      <c r="KG24" s="240"/>
      <c r="KH24" s="240"/>
      <c r="KI24" s="240"/>
      <c r="KJ24" s="240"/>
      <c r="KK24" s="240"/>
      <c r="KL24" s="240"/>
      <c r="KM24" s="240"/>
      <c r="KN24" s="240"/>
      <c r="KO24" s="240"/>
      <c r="KP24" s="240"/>
      <c r="KQ24" s="240"/>
      <c r="KR24" s="240"/>
      <c r="KS24" s="240"/>
      <c r="KT24" s="240"/>
      <c r="KU24" s="240"/>
      <c r="KV24" s="240"/>
      <c r="KW24" s="240"/>
      <c r="KX24" s="240"/>
      <c r="KY24" s="240"/>
      <c r="KZ24" s="240"/>
      <c r="LA24" s="240"/>
      <c r="LB24" s="240"/>
      <c r="LC24" s="240"/>
      <c r="LD24" s="240"/>
      <c r="LE24" s="240"/>
      <c r="LF24" s="240"/>
      <c r="LG24" s="240"/>
      <c r="LH24" s="240"/>
      <c r="LI24" s="240"/>
      <c r="LJ24" s="240"/>
      <c r="LK24" s="240"/>
    </row>
    <row r="25" spans="1:323" s="241" customFormat="1" ht="47.25" customHeight="1" x14ac:dyDescent="0.25">
      <c r="A25" s="1139" t="s">
        <v>654</v>
      </c>
      <c r="B25" s="1143" t="s">
        <v>655</v>
      </c>
      <c r="C25" s="246" t="s">
        <v>656</v>
      </c>
      <c r="D25" s="24" t="s">
        <v>135</v>
      </c>
      <c r="E25" s="24" t="s">
        <v>19</v>
      </c>
      <c r="F25" s="24" t="s">
        <v>488</v>
      </c>
      <c r="G25" s="24"/>
      <c r="H25" s="1057" t="s">
        <v>287</v>
      </c>
      <c r="I25" s="1107" t="s">
        <v>657</v>
      </c>
      <c r="J25" s="1065" t="s">
        <v>658</v>
      </c>
      <c r="K25" s="472"/>
      <c r="L25" s="1069" t="s">
        <v>659</v>
      </c>
      <c r="M25" s="1110" t="s">
        <v>142</v>
      </c>
      <c r="N25" s="1077">
        <v>2</v>
      </c>
      <c r="O25" s="1081" t="s">
        <v>660</v>
      </c>
      <c r="P25" s="1121" t="s">
        <v>149</v>
      </c>
      <c r="Q25" s="1087">
        <v>5</v>
      </c>
      <c r="R25" s="1129" t="str">
        <f>IF(N25+Q25=0," ",IF(OR(AND(N25=1,Q25=1),AND(N25=1,Q25=2),AND(N25=2,Q25=2),AND(N25=2,Q25=1),AND(N25=3,Q25=1)),"Bajo",IF(OR(AND(N25=1,Q25=3),AND(N25=2,Q25=3),AND(N25=3,Q25=2),AND(N25=4,Q25=1)),"Moderado",IF(OR(AND(N25=1,Q25=4),AND(N25=2,Q25=4),AND(N25=3,Q25=3),AND(N25=4,Q25=2),AND(N25=4,Q25=3),AND(N25=5,Q25=1),AND(N25=5,Q25=2)),"Alto",IF(OR(AND(N25=2,Q25=5),AND(N25=3,Q25=5),AND(N25=3,Q25=4),AND(N25=4,Q25=4),AND(N25=4,Q25=5),AND(N25=5,Q25=3),AND(N25=5,Q25=4),AND(N25=1,Q25=5),AND(N25=5,Q25=5)),"Extremo","")))))</f>
        <v>Extremo</v>
      </c>
      <c r="S25" s="549" t="s">
        <v>661</v>
      </c>
      <c r="T25" s="218" t="s">
        <v>144</v>
      </c>
      <c r="U25" s="533">
        <v>15</v>
      </c>
      <c r="V25" s="533">
        <v>15</v>
      </c>
      <c r="W25" s="533">
        <v>15</v>
      </c>
      <c r="X25" s="533">
        <v>15</v>
      </c>
      <c r="Y25" s="533">
        <v>15</v>
      </c>
      <c r="Z25" s="533">
        <v>0</v>
      </c>
      <c r="AA25" s="533">
        <v>10</v>
      </c>
      <c r="AB25" s="527">
        <f t="shared" ref="AB25:AB82" si="1">SUM(U25:AA25)</f>
        <v>85</v>
      </c>
      <c r="AC25" s="219" t="s">
        <v>247</v>
      </c>
      <c r="AD25" s="533" t="s">
        <v>248</v>
      </c>
      <c r="AE25" s="220">
        <v>0</v>
      </c>
      <c r="AF25" s="1133">
        <f>AVERAGE(AE25:AE29)</f>
        <v>0</v>
      </c>
      <c r="AG25" s="1044" t="s">
        <v>247</v>
      </c>
      <c r="AH25" s="813" t="s">
        <v>480</v>
      </c>
      <c r="AI25" s="813" t="s">
        <v>480</v>
      </c>
      <c r="AJ25" s="1077" t="s">
        <v>142</v>
      </c>
      <c r="AK25" s="1077">
        <v>2</v>
      </c>
      <c r="AL25" s="1077" t="s">
        <v>149</v>
      </c>
      <c r="AM25" s="1113">
        <v>5</v>
      </c>
      <c r="AN25" s="1117" t="str">
        <f>IF(AK25+AM25=0," ",IF(OR(AND(AK25=1,AM25=1),AND(AK25=1,AM25=2),AND(AK25=2,AM25=2),AND(AK25=2,AM25=1),AND(AK25=3,AM25=1)),"Bajo",IF(OR(AND(AK25=1,AM25=3),AND(AK25=2,AM25=3),AND(AK25=3,AM25=2),AND(AK25=4,AM25=1)),"Moderado",IF(OR(AND(AK25=1,AM25=4),AND(AK25=2,AM25=4),AND(AK25=3,AM25=3),AND(AK25=4,AM25=2),AND(AK25=4,AM25=3),AND(AK25=5,AM25=1),AND(AK25=5,AM25=2)),"Alto",IF(OR(AND(AK25=2,AM25=5),AND(AK25=1,AM25=5),AND(AK25=3,AM25=5),AND(AK25=3,AM25=4),AND(AK25=4,AM25=4),AND(AK25=4,AM25=5),AND(AK25=5,AM25=3),AND(AK25=5,AM25=4),AND(AK25=5,AM25=5)),"Extremo","")))))</f>
        <v>Extremo</v>
      </c>
      <c r="AO25" s="1170" t="s">
        <v>662</v>
      </c>
      <c r="AP25" s="1174" t="s">
        <v>151</v>
      </c>
      <c r="AQ25" s="44" t="s">
        <v>494</v>
      </c>
      <c r="AR25" s="36" t="s">
        <v>495</v>
      </c>
      <c r="AS25" s="239" t="s">
        <v>663</v>
      </c>
      <c r="AT25" s="239" t="s">
        <v>571</v>
      </c>
      <c r="AU25" s="239" t="s">
        <v>526</v>
      </c>
      <c r="AV25" s="308" t="s">
        <v>527</v>
      </c>
      <c r="AW25" s="318">
        <v>44012</v>
      </c>
      <c r="AX25" s="523" t="s">
        <v>664</v>
      </c>
      <c r="AY25" s="308" t="s">
        <v>665</v>
      </c>
      <c r="AZ25" s="319" t="s">
        <v>666</v>
      </c>
      <c r="BA25" s="223"/>
      <c r="BB25" s="223"/>
      <c r="BC25" s="223"/>
      <c r="BD25" s="223"/>
      <c r="BE25" s="223"/>
      <c r="BF25" s="223"/>
      <c r="BG25" s="223"/>
      <c r="BH25" s="223"/>
      <c r="BI25" s="223"/>
      <c r="BJ25" s="223"/>
      <c r="BK25" s="223"/>
      <c r="BL25" s="223"/>
      <c r="BM25" s="223"/>
      <c r="BN25" s="223"/>
      <c r="BO25" s="223"/>
      <c r="BP25" s="223"/>
      <c r="BQ25" s="223"/>
      <c r="BR25" s="223"/>
      <c r="BS25" s="223"/>
      <c r="BT25" s="223"/>
      <c r="BU25" s="223"/>
      <c r="BV25" s="223"/>
      <c r="BW25" s="223"/>
      <c r="BX25" s="223"/>
      <c r="BY25" s="223"/>
      <c r="BZ25" s="223"/>
      <c r="CA25" s="223"/>
      <c r="CB25" s="223"/>
      <c r="CC25" s="223"/>
      <c r="CD25" s="223"/>
      <c r="CE25" s="223"/>
      <c r="CF25" s="223"/>
      <c r="CG25" s="223"/>
      <c r="CH25" s="223"/>
      <c r="CI25" s="223"/>
      <c r="CJ25" s="223"/>
      <c r="CK25" s="223"/>
      <c r="CL25" s="223"/>
      <c r="CM25" s="223"/>
      <c r="CN25" s="223"/>
      <c r="CO25" s="223"/>
      <c r="CP25" s="223"/>
      <c r="CQ25" s="223"/>
      <c r="CR25" s="223"/>
      <c r="CS25" s="223"/>
      <c r="CT25" s="223"/>
      <c r="CU25" s="223"/>
      <c r="CV25" s="223"/>
      <c r="CW25" s="223"/>
      <c r="CX25" s="223"/>
      <c r="CY25" s="223"/>
      <c r="CZ25" s="223"/>
      <c r="DA25" s="223"/>
      <c r="DB25" s="223"/>
      <c r="DC25" s="223"/>
      <c r="DD25" s="223"/>
      <c r="DE25" s="223"/>
      <c r="DF25" s="223"/>
      <c r="DG25" s="223"/>
      <c r="DH25" s="223"/>
      <c r="DI25" s="223"/>
      <c r="DJ25" s="223"/>
      <c r="DK25" s="223"/>
      <c r="DL25" s="223"/>
      <c r="DM25" s="223"/>
      <c r="DN25" s="223"/>
      <c r="DO25" s="223"/>
      <c r="DP25" s="223"/>
      <c r="DQ25" s="223"/>
      <c r="DR25" s="223"/>
      <c r="DS25" s="223"/>
      <c r="DT25" s="223"/>
      <c r="DU25" s="223"/>
      <c r="DV25" s="223"/>
      <c r="DW25" s="223"/>
      <c r="DX25" s="223"/>
      <c r="DY25" s="223"/>
      <c r="DZ25" s="223"/>
      <c r="EA25" s="223"/>
      <c r="EB25" s="223"/>
      <c r="EC25" s="223"/>
      <c r="ED25" s="223"/>
      <c r="EE25" s="223"/>
      <c r="EF25" s="223"/>
      <c r="EG25" s="223"/>
      <c r="EH25" s="223"/>
      <c r="EI25" s="223"/>
      <c r="EJ25" s="223"/>
      <c r="EK25" s="223"/>
      <c r="EL25" s="223"/>
      <c r="EM25" s="223"/>
      <c r="EN25" s="223"/>
      <c r="EO25" s="223"/>
      <c r="EP25" s="223"/>
      <c r="EQ25" s="223"/>
      <c r="ER25" s="223"/>
      <c r="ES25" s="223"/>
      <c r="ET25" s="223"/>
      <c r="EU25" s="223"/>
      <c r="EV25" s="223"/>
      <c r="EW25" s="223"/>
      <c r="EX25" s="223"/>
      <c r="EY25" s="223"/>
      <c r="EZ25" s="223"/>
      <c r="FA25" s="223"/>
      <c r="FB25" s="223"/>
      <c r="FC25" s="223"/>
      <c r="FD25" s="223"/>
      <c r="FE25" s="223"/>
      <c r="FF25" s="223"/>
      <c r="FG25" s="223"/>
      <c r="FH25" s="223"/>
      <c r="FI25" s="223"/>
      <c r="FJ25" s="223"/>
      <c r="FK25" s="223"/>
      <c r="FL25" s="223"/>
      <c r="FM25" s="223"/>
      <c r="FN25" s="223"/>
      <c r="FO25" s="223"/>
      <c r="FP25" s="223"/>
      <c r="FQ25" s="223"/>
      <c r="FR25" s="223"/>
      <c r="FS25" s="223"/>
      <c r="FT25" s="223"/>
      <c r="FU25" s="223"/>
      <c r="FV25" s="223"/>
      <c r="FW25" s="223"/>
      <c r="FX25" s="223"/>
      <c r="FY25" s="223"/>
      <c r="FZ25" s="223"/>
      <c r="GA25" s="223"/>
      <c r="GB25" s="223"/>
      <c r="GC25" s="223"/>
      <c r="GD25" s="223"/>
      <c r="GE25" s="223"/>
      <c r="GF25" s="223"/>
      <c r="GG25" s="223"/>
      <c r="GH25" s="223"/>
      <c r="GI25" s="223"/>
      <c r="GJ25" s="223"/>
      <c r="GK25" s="223"/>
      <c r="GL25" s="223"/>
      <c r="GM25" s="223"/>
      <c r="GN25" s="223"/>
      <c r="GO25" s="223"/>
      <c r="GP25" s="223"/>
      <c r="GQ25" s="223"/>
      <c r="GR25" s="223"/>
      <c r="GS25" s="223"/>
      <c r="GT25" s="223"/>
      <c r="GU25" s="223"/>
      <c r="GV25" s="223"/>
      <c r="GW25" s="223"/>
      <c r="GX25" s="223"/>
      <c r="GY25" s="223"/>
      <c r="GZ25" s="223"/>
      <c r="HA25" s="223"/>
      <c r="HB25" s="223"/>
      <c r="HC25" s="223"/>
      <c r="HD25" s="223"/>
      <c r="HE25" s="223"/>
      <c r="HF25" s="223"/>
      <c r="HG25" s="223"/>
      <c r="HH25" s="223"/>
      <c r="HI25" s="223"/>
      <c r="HJ25" s="223"/>
      <c r="HK25" s="223"/>
      <c r="HL25" s="223"/>
      <c r="HM25" s="223"/>
      <c r="HN25" s="223"/>
      <c r="HO25" s="223"/>
      <c r="HP25" s="223"/>
      <c r="HQ25" s="223"/>
      <c r="HR25" s="223"/>
      <c r="HS25" s="223"/>
      <c r="HT25" s="223"/>
      <c r="HU25" s="223"/>
      <c r="HV25" s="223"/>
      <c r="HW25" s="223"/>
      <c r="HX25" s="223"/>
      <c r="HY25" s="223"/>
      <c r="HZ25" s="223"/>
      <c r="IA25" s="223"/>
      <c r="IB25" s="223"/>
      <c r="IC25" s="223"/>
      <c r="ID25" s="223"/>
      <c r="IE25" s="223"/>
      <c r="IF25" s="223"/>
      <c r="IG25" s="223"/>
      <c r="IH25" s="223"/>
      <c r="II25" s="223"/>
      <c r="IJ25" s="223"/>
      <c r="IK25" s="223"/>
      <c r="IL25" s="223"/>
      <c r="IM25" s="223"/>
      <c r="IN25" s="223"/>
      <c r="IO25" s="223"/>
      <c r="IP25" s="223"/>
      <c r="IQ25" s="223"/>
      <c r="IR25" s="223"/>
      <c r="IS25" s="223"/>
      <c r="IT25" s="223"/>
      <c r="IU25" s="223"/>
      <c r="IV25" s="223"/>
      <c r="IW25" s="223"/>
      <c r="IX25" s="223"/>
      <c r="IY25" s="223"/>
      <c r="IZ25" s="223"/>
      <c r="JA25" s="223"/>
      <c r="JB25" s="223"/>
      <c r="JC25" s="223"/>
      <c r="JD25" s="223"/>
      <c r="JE25" s="223"/>
      <c r="JF25" s="223"/>
      <c r="JG25" s="223"/>
      <c r="JH25" s="223"/>
      <c r="JI25" s="223"/>
      <c r="JJ25" s="223"/>
      <c r="JK25" s="223"/>
      <c r="JL25" s="223"/>
      <c r="JM25" s="223"/>
      <c r="JN25" s="223"/>
      <c r="JO25" s="223"/>
      <c r="JP25" s="223"/>
      <c r="JQ25" s="223"/>
      <c r="JR25" s="223"/>
      <c r="JS25" s="223"/>
      <c r="JT25" s="223"/>
      <c r="JU25" s="223"/>
      <c r="JV25" s="223"/>
      <c r="JW25" s="223"/>
      <c r="JX25" s="223"/>
      <c r="JY25" s="223"/>
      <c r="JZ25" s="223"/>
      <c r="KA25" s="223"/>
      <c r="KB25" s="223"/>
      <c r="KC25" s="223"/>
      <c r="KD25" s="223"/>
      <c r="KE25" s="223"/>
      <c r="KF25" s="223"/>
      <c r="KG25" s="223"/>
      <c r="KH25" s="223"/>
      <c r="KI25" s="223"/>
      <c r="KJ25" s="223"/>
      <c r="KK25" s="223"/>
      <c r="KL25" s="223"/>
      <c r="KM25" s="223"/>
      <c r="KN25" s="223"/>
      <c r="KO25" s="223"/>
      <c r="KP25" s="223"/>
      <c r="KQ25" s="223"/>
      <c r="KR25" s="223"/>
      <c r="KS25" s="223"/>
      <c r="KT25" s="223"/>
      <c r="KU25" s="223"/>
      <c r="KV25" s="223"/>
      <c r="KW25" s="223"/>
      <c r="KX25" s="223"/>
      <c r="KY25" s="223"/>
      <c r="KZ25" s="223"/>
      <c r="LA25" s="223"/>
      <c r="LB25" s="223"/>
      <c r="LC25" s="223"/>
      <c r="LD25" s="223"/>
      <c r="LE25" s="223"/>
      <c r="LF25" s="223"/>
      <c r="LG25" s="223"/>
      <c r="LH25" s="223"/>
      <c r="LI25" s="223"/>
      <c r="LJ25" s="223"/>
      <c r="LK25" s="223"/>
    </row>
    <row r="26" spans="1:323" s="243" customFormat="1" ht="51.75" thickBot="1" x14ac:dyDescent="0.3">
      <c r="A26" s="1140"/>
      <c r="B26" s="1144"/>
      <c r="C26" s="242" t="s">
        <v>667</v>
      </c>
      <c r="D26" s="210" t="s">
        <v>135</v>
      </c>
      <c r="E26" s="210" t="s">
        <v>20</v>
      </c>
      <c r="F26" s="210" t="s">
        <v>488</v>
      </c>
      <c r="G26" s="210"/>
      <c r="H26" s="1058"/>
      <c r="I26" s="1108"/>
      <c r="J26" s="1066"/>
      <c r="K26" s="545"/>
      <c r="L26" s="1152"/>
      <c r="M26" s="1111"/>
      <c r="N26" s="1078"/>
      <c r="O26" s="1082"/>
      <c r="P26" s="1122"/>
      <c r="Q26" s="1088"/>
      <c r="R26" s="1130"/>
      <c r="S26" s="550" t="s">
        <v>536</v>
      </c>
      <c r="T26" s="226" t="s">
        <v>144</v>
      </c>
      <c r="U26" s="534">
        <v>15</v>
      </c>
      <c r="V26" s="534">
        <v>15</v>
      </c>
      <c r="W26" s="534">
        <v>15</v>
      </c>
      <c r="X26" s="534">
        <v>15</v>
      </c>
      <c r="Y26" s="534">
        <v>15</v>
      </c>
      <c r="Z26" s="534">
        <v>0</v>
      </c>
      <c r="AA26" s="534">
        <v>10</v>
      </c>
      <c r="AB26" s="528">
        <f t="shared" si="1"/>
        <v>85</v>
      </c>
      <c r="AC26" s="227" t="s">
        <v>247</v>
      </c>
      <c r="AD26" s="534" t="s">
        <v>248</v>
      </c>
      <c r="AE26" s="228">
        <v>0</v>
      </c>
      <c r="AF26" s="1134"/>
      <c r="AG26" s="1045"/>
      <c r="AH26" s="814"/>
      <c r="AI26" s="814"/>
      <c r="AJ26" s="1078"/>
      <c r="AK26" s="1078"/>
      <c r="AL26" s="1078"/>
      <c r="AM26" s="1114"/>
      <c r="AN26" s="1118"/>
      <c r="AO26" s="1171"/>
      <c r="AP26" s="1175"/>
      <c r="AQ26" s="45" t="s">
        <v>494</v>
      </c>
      <c r="AR26" s="538" t="s">
        <v>495</v>
      </c>
      <c r="AS26" s="577" t="s">
        <v>668</v>
      </c>
      <c r="AT26" s="577" t="s">
        <v>571</v>
      </c>
      <c r="AU26" s="577" t="s">
        <v>669</v>
      </c>
      <c r="AV26" s="313" t="s">
        <v>670</v>
      </c>
      <c r="AW26" s="320">
        <v>44012</v>
      </c>
      <c r="AX26" s="524" t="s">
        <v>671</v>
      </c>
      <c r="AY26" s="313" t="s">
        <v>665</v>
      </c>
      <c r="AZ26" s="312" t="s">
        <v>672</v>
      </c>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c r="EX26" s="151"/>
      <c r="EY26" s="151"/>
      <c r="EZ26" s="151"/>
      <c r="FA26" s="151"/>
      <c r="FB26" s="151"/>
      <c r="FC26" s="151"/>
      <c r="FD26" s="151"/>
      <c r="FE26" s="151"/>
      <c r="FF26" s="151"/>
      <c r="FG26" s="151"/>
      <c r="FH26" s="151"/>
      <c r="FI26" s="151"/>
      <c r="FJ26" s="151"/>
      <c r="FK26" s="151"/>
      <c r="FL26" s="151"/>
      <c r="FM26" s="151"/>
      <c r="FN26" s="151"/>
      <c r="FO26" s="151"/>
      <c r="FP26" s="151"/>
      <c r="FQ26" s="151"/>
      <c r="FR26" s="151"/>
      <c r="FS26" s="151"/>
      <c r="FT26" s="151"/>
      <c r="FU26" s="151"/>
      <c r="FV26" s="151"/>
      <c r="FW26" s="151"/>
      <c r="FX26" s="151"/>
      <c r="FY26" s="151"/>
      <c r="FZ26" s="151"/>
      <c r="GA26" s="151"/>
      <c r="GB26" s="151"/>
      <c r="GC26" s="151"/>
      <c r="GD26" s="151"/>
      <c r="GE26" s="151"/>
      <c r="GF26" s="151"/>
      <c r="GG26" s="151"/>
      <c r="GH26" s="151"/>
      <c r="GI26" s="151"/>
      <c r="GJ26" s="151"/>
      <c r="GK26" s="151"/>
      <c r="GL26" s="151"/>
      <c r="GM26" s="151"/>
      <c r="GN26" s="151"/>
      <c r="GO26" s="151"/>
      <c r="GP26" s="151"/>
      <c r="GQ26" s="151"/>
      <c r="GR26" s="151"/>
      <c r="GS26" s="151"/>
      <c r="GT26" s="151"/>
      <c r="GU26" s="151"/>
      <c r="GV26" s="151"/>
      <c r="GW26" s="151"/>
      <c r="GX26" s="151"/>
      <c r="GY26" s="151"/>
      <c r="GZ26" s="151"/>
      <c r="HA26" s="151"/>
      <c r="HB26" s="151"/>
      <c r="HC26" s="151"/>
      <c r="HD26" s="151"/>
      <c r="HE26" s="151"/>
      <c r="HF26" s="151"/>
      <c r="HG26" s="151"/>
      <c r="HH26" s="151"/>
      <c r="HI26" s="151"/>
      <c r="HJ26" s="151"/>
      <c r="HK26" s="151"/>
      <c r="HL26" s="151"/>
      <c r="HM26" s="151"/>
      <c r="HN26" s="151"/>
      <c r="HO26" s="151"/>
      <c r="HP26" s="151"/>
      <c r="HQ26" s="151"/>
      <c r="HR26" s="151"/>
      <c r="HS26" s="151"/>
      <c r="HT26" s="151"/>
      <c r="HU26" s="151"/>
      <c r="HV26" s="151"/>
      <c r="HW26" s="151"/>
      <c r="HX26" s="151"/>
      <c r="HY26" s="151"/>
      <c r="HZ26" s="151"/>
      <c r="IA26" s="151"/>
      <c r="IB26" s="151"/>
      <c r="IC26" s="151"/>
      <c r="ID26" s="151"/>
      <c r="IE26" s="151"/>
      <c r="IF26" s="151"/>
      <c r="IG26" s="151"/>
      <c r="IH26" s="151"/>
      <c r="II26" s="151"/>
      <c r="IJ26" s="151"/>
      <c r="IK26" s="151"/>
      <c r="IL26" s="151"/>
      <c r="IM26" s="151"/>
      <c r="IN26" s="151"/>
      <c r="IO26" s="151"/>
      <c r="IP26" s="151"/>
      <c r="IQ26" s="151"/>
      <c r="IR26" s="151"/>
      <c r="IS26" s="151"/>
      <c r="IT26" s="151"/>
      <c r="IU26" s="151"/>
      <c r="IV26" s="151"/>
      <c r="IW26" s="151"/>
      <c r="IX26" s="151"/>
      <c r="IY26" s="151"/>
      <c r="IZ26" s="151"/>
      <c r="JA26" s="151"/>
      <c r="JB26" s="151"/>
      <c r="JC26" s="151"/>
      <c r="JD26" s="151"/>
      <c r="JE26" s="151"/>
      <c r="JF26" s="151"/>
      <c r="JG26" s="151"/>
      <c r="JH26" s="151"/>
      <c r="JI26" s="151"/>
      <c r="JJ26" s="151"/>
      <c r="JK26" s="151"/>
      <c r="JL26" s="151"/>
      <c r="JM26" s="151"/>
      <c r="JN26" s="151"/>
      <c r="JO26" s="151"/>
      <c r="JP26" s="151"/>
      <c r="JQ26" s="151"/>
      <c r="JR26" s="151"/>
      <c r="JS26" s="151"/>
      <c r="JT26" s="151"/>
      <c r="JU26" s="151"/>
      <c r="JV26" s="151"/>
      <c r="JW26" s="151"/>
      <c r="JX26" s="151"/>
      <c r="JY26" s="151"/>
      <c r="JZ26" s="151"/>
      <c r="KA26" s="151"/>
      <c r="KB26" s="151"/>
      <c r="KC26" s="151"/>
      <c r="KD26" s="151"/>
      <c r="KE26" s="151"/>
      <c r="KF26" s="151"/>
      <c r="KG26" s="151"/>
      <c r="KH26" s="151"/>
      <c r="KI26" s="151"/>
      <c r="KJ26" s="151"/>
      <c r="KK26" s="151"/>
      <c r="KL26" s="151"/>
      <c r="KM26" s="151"/>
      <c r="KN26" s="151"/>
      <c r="KO26" s="151"/>
      <c r="KP26" s="151"/>
      <c r="KQ26" s="151"/>
      <c r="KR26" s="151"/>
      <c r="KS26" s="151"/>
      <c r="KT26" s="151"/>
      <c r="KU26" s="151"/>
      <c r="KV26" s="151"/>
      <c r="KW26" s="151"/>
      <c r="KX26" s="151"/>
      <c r="KY26" s="151"/>
      <c r="KZ26" s="151"/>
      <c r="LA26" s="151"/>
      <c r="LB26" s="151"/>
      <c r="LC26" s="151"/>
      <c r="LD26" s="151"/>
      <c r="LE26" s="151"/>
      <c r="LF26" s="151"/>
      <c r="LG26" s="151"/>
      <c r="LH26" s="151"/>
      <c r="LI26" s="151"/>
      <c r="LJ26" s="151"/>
      <c r="LK26" s="151"/>
    </row>
    <row r="27" spans="1:323" s="243" customFormat="1" ht="51" x14ac:dyDescent="0.25">
      <c r="A27" s="1140"/>
      <c r="B27" s="1144"/>
      <c r="C27" s="242" t="s">
        <v>673</v>
      </c>
      <c r="D27" s="210" t="s">
        <v>135</v>
      </c>
      <c r="E27" s="210" t="s">
        <v>21</v>
      </c>
      <c r="F27" s="210" t="s">
        <v>557</v>
      </c>
      <c r="G27" s="210"/>
      <c r="H27" s="1058"/>
      <c r="I27" s="1108"/>
      <c r="J27" s="1066"/>
      <c r="K27" s="545"/>
      <c r="L27" s="1152"/>
      <c r="M27" s="1111"/>
      <c r="N27" s="1078"/>
      <c r="O27" s="1082"/>
      <c r="P27" s="1122"/>
      <c r="Q27" s="1088"/>
      <c r="R27" s="1130"/>
      <c r="S27" s="550" t="s">
        <v>674</v>
      </c>
      <c r="T27" s="226" t="s">
        <v>144</v>
      </c>
      <c r="U27" s="534">
        <v>15</v>
      </c>
      <c r="V27" s="534">
        <v>15</v>
      </c>
      <c r="W27" s="534">
        <v>15</v>
      </c>
      <c r="X27" s="534">
        <v>15</v>
      </c>
      <c r="Y27" s="534">
        <v>15</v>
      </c>
      <c r="Z27" s="534">
        <v>0</v>
      </c>
      <c r="AA27" s="534">
        <v>10</v>
      </c>
      <c r="AB27" s="528">
        <f t="shared" si="1"/>
        <v>85</v>
      </c>
      <c r="AC27" s="227" t="s">
        <v>247</v>
      </c>
      <c r="AD27" s="534" t="s">
        <v>145</v>
      </c>
      <c r="AE27" s="228">
        <v>0</v>
      </c>
      <c r="AF27" s="1134"/>
      <c r="AG27" s="1045"/>
      <c r="AH27" s="814"/>
      <c r="AI27" s="814"/>
      <c r="AJ27" s="1078"/>
      <c r="AK27" s="1078"/>
      <c r="AL27" s="1078"/>
      <c r="AM27" s="1114"/>
      <c r="AN27" s="1118"/>
      <c r="AO27" s="1171"/>
      <c r="AP27" s="1175"/>
      <c r="AQ27" s="45" t="s">
        <v>494</v>
      </c>
      <c r="AR27" s="538" t="s">
        <v>495</v>
      </c>
      <c r="AS27" s="577" t="s">
        <v>675</v>
      </c>
      <c r="AT27" s="577" t="s">
        <v>571</v>
      </c>
      <c r="AU27" s="577" t="s">
        <v>676</v>
      </c>
      <c r="AV27" s="313" t="s">
        <v>677</v>
      </c>
      <c r="AW27" s="320">
        <v>44012</v>
      </c>
      <c r="AX27" s="524" t="s">
        <v>678</v>
      </c>
      <c r="AY27" s="321" t="s">
        <v>665</v>
      </c>
      <c r="AZ27" s="322" t="s">
        <v>672</v>
      </c>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c r="EV27" s="151"/>
      <c r="EW27" s="151"/>
      <c r="EX27" s="151"/>
      <c r="EY27" s="151"/>
      <c r="EZ27" s="151"/>
      <c r="FA27" s="151"/>
      <c r="FB27" s="151"/>
      <c r="FC27" s="151"/>
      <c r="FD27" s="151"/>
      <c r="FE27" s="151"/>
      <c r="FF27" s="151"/>
      <c r="FG27" s="151"/>
      <c r="FH27" s="151"/>
      <c r="FI27" s="151"/>
      <c r="FJ27" s="151"/>
      <c r="FK27" s="151"/>
      <c r="FL27" s="151"/>
      <c r="FM27" s="151"/>
      <c r="FN27" s="151"/>
      <c r="FO27" s="151"/>
      <c r="FP27" s="151"/>
      <c r="FQ27" s="151"/>
      <c r="FR27" s="151"/>
      <c r="FS27" s="151"/>
      <c r="FT27" s="151"/>
      <c r="FU27" s="151"/>
      <c r="FV27" s="151"/>
      <c r="FW27" s="151"/>
      <c r="FX27" s="151"/>
      <c r="FY27" s="151"/>
      <c r="FZ27" s="151"/>
      <c r="GA27" s="151"/>
      <c r="GB27" s="151"/>
      <c r="GC27" s="151"/>
      <c r="GD27" s="151"/>
      <c r="GE27" s="151"/>
      <c r="GF27" s="151"/>
      <c r="GG27" s="151"/>
      <c r="GH27" s="151"/>
      <c r="GI27" s="151"/>
      <c r="GJ27" s="151"/>
      <c r="GK27" s="151"/>
      <c r="GL27" s="151"/>
      <c r="GM27" s="151"/>
      <c r="GN27" s="151"/>
      <c r="GO27" s="151"/>
      <c r="GP27" s="151"/>
      <c r="GQ27" s="151"/>
      <c r="GR27" s="151"/>
      <c r="GS27" s="151"/>
      <c r="GT27" s="151"/>
      <c r="GU27" s="151"/>
      <c r="GV27" s="151"/>
      <c r="GW27" s="151"/>
      <c r="GX27" s="151"/>
      <c r="GY27" s="151"/>
      <c r="GZ27" s="151"/>
      <c r="HA27" s="151"/>
      <c r="HB27" s="151"/>
      <c r="HC27" s="151"/>
      <c r="HD27" s="151"/>
      <c r="HE27" s="151"/>
      <c r="HF27" s="151"/>
      <c r="HG27" s="151"/>
      <c r="HH27" s="151"/>
      <c r="HI27" s="151"/>
      <c r="HJ27" s="151"/>
      <c r="HK27" s="151"/>
      <c r="HL27" s="151"/>
      <c r="HM27" s="151"/>
      <c r="HN27" s="151"/>
      <c r="HO27" s="151"/>
      <c r="HP27" s="151"/>
      <c r="HQ27" s="151"/>
      <c r="HR27" s="151"/>
      <c r="HS27" s="151"/>
      <c r="HT27" s="151"/>
      <c r="HU27" s="151"/>
      <c r="HV27" s="151"/>
      <c r="HW27" s="151"/>
      <c r="HX27" s="151"/>
      <c r="HY27" s="151"/>
      <c r="HZ27" s="151"/>
      <c r="IA27" s="151"/>
      <c r="IB27" s="151"/>
      <c r="IC27" s="151"/>
      <c r="ID27" s="151"/>
      <c r="IE27" s="151"/>
      <c r="IF27" s="151"/>
      <c r="IG27" s="151"/>
      <c r="IH27" s="151"/>
      <c r="II27" s="151"/>
      <c r="IJ27" s="151"/>
      <c r="IK27" s="151"/>
      <c r="IL27" s="151"/>
      <c r="IM27" s="151"/>
      <c r="IN27" s="151"/>
      <c r="IO27" s="151"/>
      <c r="IP27" s="151"/>
      <c r="IQ27" s="151"/>
      <c r="IR27" s="151"/>
      <c r="IS27" s="151"/>
      <c r="IT27" s="151"/>
      <c r="IU27" s="151"/>
      <c r="IV27" s="151"/>
      <c r="IW27" s="151"/>
      <c r="IX27" s="151"/>
      <c r="IY27" s="151"/>
      <c r="IZ27" s="151"/>
      <c r="JA27" s="151"/>
      <c r="JB27" s="151"/>
      <c r="JC27" s="151"/>
      <c r="JD27" s="151"/>
      <c r="JE27" s="151"/>
      <c r="JF27" s="151"/>
      <c r="JG27" s="151"/>
      <c r="JH27" s="151"/>
      <c r="JI27" s="151"/>
      <c r="JJ27" s="151"/>
      <c r="JK27" s="151"/>
      <c r="JL27" s="151"/>
      <c r="JM27" s="151"/>
      <c r="JN27" s="151"/>
      <c r="JO27" s="151"/>
      <c r="JP27" s="151"/>
      <c r="JQ27" s="151"/>
      <c r="JR27" s="151"/>
      <c r="JS27" s="151"/>
      <c r="JT27" s="151"/>
      <c r="JU27" s="151"/>
      <c r="JV27" s="151"/>
      <c r="JW27" s="151"/>
      <c r="JX27" s="151"/>
      <c r="JY27" s="151"/>
      <c r="JZ27" s="151"/>
      <c r="KA27" s="151"/>
      <c r="KB27" s="151"/>
      <c r="KC27" s="151"/>
      <c r="KD27" s="151"/>
      <c r="KE27" s="151"/>
      <c r="KF27" s="151"/>
      <c r="KG27" s="151"/>
      <c r="KH27" s="151"/>
      <c r="KI27" s="151"/>
      <c r="KJ27" s="151"/>
      <c r="KK27" s="151"/>
      <c r="KL27" s="151"/>
      <c r="KM27" s="151"/>
      <c r="KN27" s="151"/>
      <c r="KO27" s="151"/>
      <c r="KP27" s="151"/>
      <c r="KQ27" s="151"/>
      <c r="KR27" s="151"/>
      <c r="KS27" s="151"/>
      <c r="KT27" s="151"/>
      <c r="KU27" s="151"/>
      <c r="KV27" s="151"/>
      <c r="KW27" s="151"/>
      <c r="KX27" s="151"/>
      <c r="KY27" s="151"/>
      <c r="KZ27" s="151"/>
      <c r="LA27" s="151"/>
      <c r="LB27" s="151"/>
      <c r="LC27" s="151"/>
      <c r="LD27" s="151"/>
      <c r="LE27" s="151"/>
      <c r="LF27" s="151"/>
      <c r="LG27" s="151"/>
      <c r="LH27" s="151"/>
      <c r="LI27" s="151"/>
      <c r="LJ27" s="151"/>
      <c r="LK27" s="151"/>
    </row>
    <row r="28" spans="1:323" s="243" customFormat="1" ht="76.5" x14ac:dyDescent="0.25">
      <c r="A28" s="1141"/>
      <c r="B28" s="1145"/>
      <c r="C28" s="546" t="s">
        <v>679</v>
      </c>
      <c r="D28" s="547" t="s">
        <v>135</v>
      </c>
      <c r="E28" s="547" t="s">
        <v>19</v>
      </c>
      <c r="F28" s="547" t="s">
        <v>27</v>
      </c>
      <c r="G28" s="547"/>
      <c r="H28" s="1059"/>
      <c r="I28" s="1021"/>
      <c r="J28" s="1067"/>
      <c r="K28" s="545"/>
      <c r="L28" s="1153"/>
      <c r="M28" s="1178"/>
      <c r="N28" s="1079"/>
      <c r="O28" s="1083"/>
      <c r="P28" s="1123"/>
      <c r="Q28" s="1179"/>
      <c r="R28" s="1131"/>
      <c r="S28" s="550" t="s">
        <v>680</v>
      </c>
      <c r="T28" s="226" t="s">
        <v>144</v>
      </c>
      <c r="U28" s="534">
        <v>15</v>
      </c>
      <c r="V28" s="534">
        <v>15</v>
      </c>
      <c r="W28" s="534">
        <v>15</v>
      </c>
      <c r="X28" s="534">
        <v>15</v>
      </c>
      <c r="Y28" s="534">
        <v>15</v>
      </c>
      <c r="Z28" s="534">
        <v>0</v>
      </c>
      <c r="AA28" s="534">
        <v>10</v>
      </c>
      <c r="AB28" s="528">
        <f t="shared" si="1"/>
        <v>85</v>
      </c>
      <c r="AC28" s="227" t="s">
        <v>247</v>
      </c>
      <c r="AD28" s="534" t="s">
        <v>145</v>
      </c>
      <c r="AE28" s="228">
        <v>0</v>
      </c>
      <c r="AF28" s="1135"/>
      <c r="AG28" s="1046"/>
      <c r="AH28" s="1048"/>
      <c r="AI28" s="1048"/>
      <c r="AJ28" s="1079"/>
      <c r="AK28" s="1079"/>
      <c r="AL28" s="1079"/>
      <c r="AM28" s="1115"/>
      <c r="AN28" s="1119"/>
      <c r="AO28" s="1172"/>
      <c r="AP28" s="1176"/>
      <c r="AQ28" s="45" t="s">
        <v>494</v>
      </c>
      <c r="AR28" s="538" t="s">
        <v>495</v>
      </c>
      <c r="AS28" s="559" t="s">
        <v>681</v>
      </c>
      <c r="AT28" s="577" t="s">
        <v>571</v>
      </c>
      <c r="AU28" s="559" t="s">
        <v>682</v>
      </c>
      <c r="AV28" s="561" t="s">
        <v>683</v>
      </c>
      <c r="AW28" s="320">
        <v>44012</v>
      </c>
      <c r="AX28" s="524" t="s">
        <v>684</v>
      </c>
      <c r="AY28" s="313" t="s">
        <v>665</v>
      </c>
      <c r="AZ28" s="310" t="s">
        <v>685</v>
      </c>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c r="EA28" s="151"/>
      <c r="EB28" s="151"/>
      <c r="EC28" s="151"/>
      <c r="ED28" s="151"/>
      <c r="EE28" s="151"/>
      <c r="EF28" s="151"/>
      <c r="EG28" s="151"/>
      <c r="EH28" s="151"/>
      <c r="EI28" s="151"/>
      <c r="EJ28" s="151"/>
      <c r="EK28" s="151"/>
      <c r="EL28" s="151"/>
      <c r="EM28" s="151"/>
      <c r="EN28" s="151"/>
      <c r="EO28" s="151"/>
      <c r="EP28" s="151"/>
      <c r="EQ28" s="151"/>
      <c r="ER28" s="151"/>
      <c r="ES28" s="151"/>
      <c r="ET28" s="151"/>
      <c r="EU28" s="151"/>
      <c r="EV28" s="151"/>
      <c r="EW28" s="151"/>
      <c r="EX28" s="151"/>
      <c r="EY28" s="151"/>
      <c r="EZ28" s="151"/>
      <c r="FA28" s="151"/>
      <c r="FB28" s="151"/>
      <c r="FC28" s="151"/>
      <c r="FD28" s="151"/>
      <c r="FE28" s="151"/>
      <c r="FF28" s="151"/>
      <c r="FG28" s="151"/>
      <c r="FH28" s="151"/>
      <c r="FI28" s="151"/>
      <c r="FJ28" s="151"/>
      <c r="FK28" s="151"/>
      <c r="FL28" s="151"/>
      <c r="FM28" s="151"/>
      <c r="FN28" s="151"/>
      <c r="FO28" s="151"/>
      <c r="FP28" s="151"/>
      <c r="FQ28" s="151"/>
      <c r="FR28" s="151"/>
      <c r="FS28" s="151"/>
      <c r="FT28" s="151"/>
      <c r="FU28" s="151"/>
      <c r="FV28" s="151"/>
      <c r="FW28" s="151"/>
      <c r="FX28" s="151"/>
      <c r="FY28" s="151"/>
      <c r="FZ28" s="151"/>
      <c r="GA28" s="151"/>
      <c r="GB28" s="151"/>
      <c r="GC28" s="151"/>
      <c r="GD28" s="151"/>
      <c r="GE28" s="151"/>
      <c r="GF28" s="151"/>
      <c r="GG28" s="151"/>
      <c r="GH28" s="151"/>
      <c r="GI28" s="151"/>
      <c r="GJ28" s="151"/>
      <c r="GK28" s="151"/>
      <c r="GL28" s="151"/>
      <c r="GM28" s="151"/>
      <c r="GN28" s="151"/>
      <c r="GO28" s="151"/>
      <c r="GP28" s="151"/>
      <c r="GQ28" s="151"/>
      <c r="GR28" s="151"/>
      <c r="GS28" s="151"/>
      <c r="GT28" s="151"/>
      <c r="GU28" s="151"/>
      <c r="GV28" s="151"/>
      <c r="GW28" s="151"/>
      <c r="GX28" s="151"/>
      <c r="GY28" s="151"/>
      <c r="GZ28" s="151"/>
      <c r="HA28" s="151"/>
      <c r="HB28" s="151"/>
      <c r="HC28" s="151"/>
      <c r="HD28" s="151"/>
      <c r="HE28" s="151"/>
      <c r="HF28" s="151"/>
      <c r="HG28" s="151"/>
      <c r="HH28" s="151"/>
      <c r="HI28" s="151"/>
      <c r="HJ28" s="151"/>
      <c r="HK28" s="151"/>
      <c r="HL28" s="151"/>
      <c r="HM28" s="151"/>
      <c r="HN28" s="151"/>
      <c r="HO28" s="151"/>
      <c r="HP28" s="151"/>
      <c r="HQ28" s="151"/>
      <c r="HR28" s="151"/>
      <c r="HS28" s="151"/>
      <c r="HT28" s="151"/>
      <c r="HU28" s="151"/>
      <c r="HV28" s="151"/>
      <c r="HW28" s="151"/>
      <c r="HX28" s="151"/>
      <c r="HY28" s="151"/>
      <c r="HZ28" s="151"/>
      <c r="IA28" s="151"/>
      <c r="IB28" s="151"/>
      <c r="IC28" s="151"/>
      <c r="ID28" s="151"/>
      <c r="IE28" s="151"/>
      <c r="IF28" s="151"/>
      <c r="IG28" s="151"/>
      <c r="IH28" s="151"/>
      <c r="II28" s="151"/>
      <c r="IJ28" s="151"/>
      <c r="IK28" s="151"/>
      <c r="IL28" s="151"/>
      <c r="IM28" s="151"/>
      <c r="IN28" s="151"/>
      <c r="IO28" s="151"/>
      <c r="IP28" s="151"/>
      <c r="IQ28" s="151"/>
      <c r="IR28" s="151"/>
      <c r="IS28" s="151"/>
      <c r="IT28" s="151"/>
      <c r="IU28" s="151"/>
      <c r="IV28" s="151"/>
      <c r="IW28" s="151"/>
      <c r="IX28" s="151"/>
      <c r="IY28" s="151"/>
      <c r="IZ28" s="151"/>
      <c r="JA28" s="151"/>
      <c r="JB28" s="151"/>
      <c r="JC28" s="151"/>
      <c r="JD28" s="151"/>
      <c r="JE28" s="151"/>
      <c r="JF28" s="151"/>
      <c r="JG28" s="151"/>
      <c r="JH28" s="151"/>
      <c r="JI28" s="151"/>
      <c r="JJ28" s="151"/>
      <c r="JK28" s="151"/>
      <c r="JL28" s="151"/>
      <c r="JM28" s="151"/>
      <c r="JN28" s="151"/>
      <c r="JO28" s="151"/>
      <c r="JP28" s="151"/>
      <c r="JQ28" s="151"/>
      <c r="JR28" s="151"/>
      <c r="JS28" s="151"/>
      <c r="JT28" s="151"/>
      <c r="JU28" s="151"/>
      <c r="JV28" s="151"/>
      <c r="JW28" s="151"/>
      <c r="JX28" s="151"/>
      <c r="JY28" s="151"/>
      <c r="JZ28" s="151"/>
      <c r="KA28" s="151"/>
      <c r="KB28" s="151"/>
      <c r="KC28" s="151"/>
      <c r="KD28" s="151"/>
      <c r="KE28" s="151"/>
      <c r="KF28" s="151"/>
      <c r="KG28" s="151"/>
      <c r="KH28" s="151"/>
      <c r="KI28" s="151"/>
      <c r="KJ28" s="151"/>
      <c r="KK28" s="151"/>
      <c r="KL28" s="151"/>
      <c r="KM28" s="151"/>
      <c r="KN28" s="151"/>
      <c r="KO28" s="151"/>
      <c r="KP28" s="151"/>
      <c r="KQ28" s="151"/>
      <c r="KR28" s="151"/>
      <c r="KS28" s="151"/>
      <c r="KT28" s="151"/>
      <c r="KU28" s="151"/>
      <c r="KV28" s="151"/>
      <c r="KW28" s="151"/>
      <c r="KX28" s="151"/>
      <c r="KY28" s="151"/>
      <c r="KZ28" s="151"/>
      <c r="LA28" s="151"/>
      <c r="LB28" s="151"/>
      <c r="LC28" s="151"/>
      <c r="LD28" s="151"/>
      <c r="LE28" s="151"/>
      <c r="LF28" s="151"/>
      <c r="LG28" s="151"/>
      <c r="LH28" s="151"/>
      <c r="LI28" s="151"/>
      <c r="LJ28" s="151"/>
      <c r="LK28" s="151"/>
    </row>
    <row r="29" spans="1:323" s="245" customFormat="1" ht="42.75" customHeight="1" thickBot="1" x14ac:dyDescent="0.3">
      <c r="A29" s="1142"/>
      <c r="B29" s="1146"/>
      <c r="C29" s="252" t="s">
        <v>686</v>
      </c>
      <c r="D29" s="28" t="s">
        <v>135</v>
      </c>
      <c r="E29" s="28" t="s">
        <v>20</v>
      </c>
      <c r="F29" s="28" t="s">
        <v>137</v>
      </c>
      <c r="G29" s="552" t="s">
        <v>687</v>
      </c>
      <c r="H29" s="1060"/>
      <c r="I29" s="1109"/>
      <c r="J29" s="1068"/>
      <c r="K29" s="535"/>
      <c r="L29" s="1154"/>
      <c r="M29" s="1112"/>
      <c r="N29" s="1080"/>
      <c r="O29" s="1084"/>
      <c r="P29" s="1124"/>
      <c r="Q29" s="1089"/>
      <c r="R29" s="1132"/>
      <c r="S29" s="552" t="s">
        <v>688</v>
      </c>
      <c r="T29" s="235" t="s">
        <v>144</v>
      </c>
      <c r="U29" s="535">
        <v>15</v>
      </c>
      <c r="V29" s="535">
        <v>15</v>
      </c>
      <c r="W29" s="535">
        <v>15</v>
      </c>
      <c r="X29" s="535">
        <v>15</v>
      </c>
      <c r="Y29" s="535">
        <v>15</v>
      </c>
      <c r="Z29" s="535">
        <v>0</v>
      </c>
      <c r="AA29" s="535">
        <v>10</v>
      </c>
      <c r="AB29" s="529">
        <f>SUM(U29:AA29)</f>
        <v>85</v>
      </c>
      <c r="AC29" s="236" t="s">
        <v>247</v>
      </c>
      <c r="AD29" s="535" t="s">
        <v>248</v>
      </c>
      <c r="AE29" s="237">
        <v>0</v>
      </c>
      <c r="AF29" s="1136"/>
      <c r="AG29" s="1047"/>
      <c r="AH29" s="815"/>
      <c r="AI29" s="815"/>
      <c r="AJ29" s="1080"/>
      <c r="AK29" s="1080"/>
      <c r="AL29" s="1080"/>
      <c r="AM29" s="1116"/>
      <c r="AN29" s="1120"/>
      <c r="AO29" s="1173"/>
      <c r="AP29" s="1177"/>
      <c r="AQ29" s="48" t="s">
        <v>494</v>
      </c>
      <c r="AR29" s="539" t="s">
        <v>495</v>
      </c>
      <c r="AS29" s="578" t="s">
        <v>689</v>
      </c>
      <c r="AT29" s="578" t="s">
        <v>571</v>
      </c>
      <c r="AU29" s="578" t="s">
        <v>690</v>
      </c>
      <c r="AV29" s="311" t="s">
        <v>691</v>
      </c>
      <c r="AW29" s="323">
        <v>44012</v>
      </c>
      <c r="AX29" s="525" t="s">
        <v>692</v>
      </c>
      <c r="AY29" s="562" t="s">
        <v>665</v>
      </c>
      <c r="AZ29" s="312" t="s">
        <v>693</v>
      </c>
      <c r="BA29" s="240"/>
      <c r="BB29" s="240"/>
      <c r="BC29" s="240"/>
      <c r="BD29" s="240"/>
      <c r="BE29" s="240"/>
      <c r="BF29" s="240"/>
      <c r="BG29" s="240"/>
      <c r="BH29" s="240"/>
      <c r="BI29" s="240"/>
      <c r="BJ29" s="240"/>
      <c r="BK29" s="240"/>
      <c r="BL29" s="240"/>
      <c r="BM29" s="240"/>
      <c r="BN29" s="240"/>
      <c r="BO29" s="240"/>
      <c r="BP29" s="240"/>
      <c r="BQ29" s="240"/>
      <c r="BR29" s="240"/>
      <c r="BS29" s="240"/>
      <c r="BT29" s="240"/>
      <c r="BU29" s="240"/>
      <c r="BV29" s="240"/>
      <c r="BW29" s="240"/>
      <c r="BX29" s="240"/>
      <c r="BY29" s="240"/>
      <c r="BZ29" s="240"/>
      <c r="CA29" s="240"/>
      <c r="CB29" s="240"/>
      <c r="CC29" s="240"/>
      <c r="CD29" s="240"/>
      <c r="CE29" s="240"/>
      <c r="CF29" s="240"/>
      <c r="CG29" s="240"/>
      <c r="CH29" s="240"/>
      <c r="CI29" s="240"/>
      <c r="CJ29" s="240"/>
      <c r="CK29" s="240"/>
      <c r="CL29" s="240"/>
      <c r="CM29" s="240"/>
      <c r="CN29" s="240"/>
      <c r="CO29" s="240"/>
      <c r="CP29" s="240"/>
      <c r="CQ29" s="240"/>
      <c r="CR29" s="240"/>
      <c r="CS29" s="240"/>
      <c r="CT29" s="240"/>
      <c r="CU29" s="240"/>
      <c r="CV29" s="240"/>
      <c r="CW29" s="240"/>
      <c r="CX29" s="240"/>
      <c r="CY29" s="240"/>
      <c r="CZ29" s="240"/>
      <c r="DA29" s="240"/>
      <c r="DB29" s="240"/>
      <c r="DC29" s="240"/>
      <c r="DD29" s="240"/>
      <c r="DE29" s="240"/>
      <c r="DF29" s="240"/>
      <c r="DG29" s="240"/>
      <c r="DH29" s="240"/>
      <c r="DI29" s="240"/>
      <c r="DJ29" s="240"/>
      <c r="DK29" s="240"/>
      <c r="DL29" s="240"/>
      <c r="DM29" s="240"/>
      <c r="DN29" s="240"/>
      <c r="DO29" s="240"/>
      <c r="DP29" s="240"/>
      <c r="DQ29" s="240"/>
      <c r="DR29" s="240"/>
      <c r="DS29" s="240"/>
      <c r="DT29" s="240"/>
      <c r="DU29" s="240"/>
      <c r="DV29" s="240"/>
      <c r="DW29" s="240"/>
      <c r="DX29" s="240"/>
      <c r="DY29" s="240"/>
      <c r="DZ29" s="240"/>
      <c r="EA29" s="240"/>
      <c r="EB29" s="240"/>
      <c r="EC29" s="240"/>
      <c r="ED29" s="240"/>
      <c r="EE29" s="240"/>
      <c r="EF29" s="240"/>
      <c r="EG29" s="240"/>
      <c r="EH29" s="240"/>
      <c r="EI29" s="240"/>
      <c r="EJ29" s="240"/>
      <c r="EK29" s="240"/>
      <c r="EL29" s="240"/>
      <c r="EM29" s="240"/>
      <c r="EN29" s="240"/>
      <c r="EO29" s="240"/>
      <c r="EP29" s="240"/>
      <c r="EQ29" s="240"/>
      <c r="ER29" s="240"/>
      <c r="ES29" s="240"/>
      <c r="ET29" s="240"/>
      <c r="EU29" s="240"/>
      <c r="EV29" s="240"/>
      <c r="EW29" s="240"/>
      <c r="EX29" s="240"/>
      <c r="EY29" s="240"/>
      <c r="EZ29" s="240"/>
      <c r="FA29" s="240"/>
      <c r="FB29" s="240"/>
      <c r="FC29" s="240"/>
      <c r="FD29" s="240"/>
      <c r="FE29" s="240"/>
      <c r="FF29" s="240"/>
      <c r="FG29" s="240"/>
      <c r="FH29" s="240"/>
      <c r="FI29" s="240"/>
      <c r="FJ29" s="240"/>
      <c r="FK29" s="240"/>
      <c r="FL29" s="240"/>
      <c r="FM29" s="240"/>
      <c r="FN29" s="240"/>
      <c r="FO29" s="240"/>
      <c r="FP29" s="240"/>
      <c r="FQ29" s="240"/>
      <c r="FR29" s="240"/>
      <c r="FS29" s="240"/>
      <c r="FT29" s="240"/>
      <c r="FU29" s="240"/>
      <c r="FV29" s="240"/>
      <c r="FW29" s="240"/>
      <c r="FX29" s="240"/>
      <c r="FY29" s="240"/>
      <c r="FZ29" s="240"/>
      <c r="GA29" s="240"/>
      <c r="GB29" s="240"/>
      <c r="GC29" s="240"/>
      <c r="GD29" s="240"/>
      <c r="GE29" s="240"/>
      <c r="GF29" s="240"/>
      <c r="GG29" s="240"/>
      <c r="GH29" s="240"/>
      <c r="GI29" s="240"/>
      <c r="GJ29" s="240"/>
      <c r="GK29" s="240"/>
      <c r="GL29" s="240"/>
      <c r="GM29" s="240"/>
      <c r="GN29" s="240"/>
      <c r="GO29" s="240"/>
      <c r="GP29" s="240"/>
      <c r="GQ29" s="240"/>
      <c r="GR29" s="240"/>
      <c r="GS29" s="240"/>
      <c r="GT29" s="240"/>
      <c r="GU29" s="240"/>
      <c r="GV29" s="240"/>
      <c r="GW29" s="240"/>
      <c r="GX29" s="240"/>
      <c r="GY29" s="240"/>
      <c r="GZ29" s="240"/>
      <c r="HA29" s="240"/>
      <c r="HB29" s="240"/>
      <c r="HC29" s="240"/>
      <c r="HD29" s="240"/>
      <c r="HE29" s="240"/>
      <c r="HF29" s="240"/>
      <c r="HG29" s="240"/>
      <c r="HH29" s="240"/>
      <c r="HI29" s="240"/>
      <c r="HJ29" s="240"/>
      <c r="HK29" s="240"/>
      <c r="HL29" s="240"/>
      <c r="HM29" s="240"/>
      <c r="HN29" s="240"/>
      <c r="HO29" s="240"/>
      <c r="HP29" s="240"/>
      <c r="HQ29" s="240"/>
      <c r="HR29" s="240"/>
      <c r="HS29" s="240"/>
      <c r="HT29" s="240"/>
      <c r="HU29" s="240"/>
      <c r="HV29" s="240"/>
      <c r="HW29" s="240"/>
      <c r="HX29" s="240"/>
      <c r="HY29" s="240"/>
      <c r="HZ29" s="240"/>
      <c r="IA29" s="240"/>
      <c r="IB29" s="240"/>
      <c r="IC29" s="240"/>
      <c r="ID29" s="240"/>
      <c r="IE29" s="240"/>
      <c r="IF29" s="240"/>
      <c r="IG29" s="240"/>
      <c r="IH29" s="240"/>
      <c r="II29" s="240"/>
      <c r="IJ29" s="240"/>
      <c r="IK29" s="240"/>
      <c r="IL29" s="240"/>
      <c r="IM29" s="240"/>
      <c r="IN29" s="240"/>
      <c r="IO29" s="240"/>
      <c r="IP29" s="240"/>
      <c r="IQ29" s="240"/>
      <c r="IR29" s="240"/>
      <c r="IS29" s="240"/>
      <c r="IT29" s="240"/>
      <c r="IU29" s="240"/>
      <c r="IV29" s="240"/>
      <c r="IW29" s="240"/>
      <c r="IX29" s="240"/>
      <c r="IY29" s="240"/>
      <c r="IZ29" s="240"/>
      <c r="JA29" s="240"/>
      <c r="JB29" s="240"/>
      <c r="JC29" s="240"/>
      <c r="JD29" s="240"/>
      <c r="JE29" s="240"/>
      <c r="JF29" s="240"/>
      <c r="JG29" s="240"/>
      <c r="JH29" s="240"/>
      <c r="JI29" s="240"/>
      <c r="JJ29" s="240"/>
      <c r="JK29" s="240"/>
      <c r="JL29" s="240"/>
      <c r="JM29" s="240"/>
      <c r="JN29" s="240"/>
      <c r="JO29" s="240"/>
      <c r="JP29" s="240"/>
      <c r="JQ29" s="240"/>
      <c r="JR29" s="240"/>
      <c r="JS29" s="240"/>
      <c r="JT29" s="240"/>
      <c r="JU29" s="240"/>
      <c r="JV29" s="240"/>
      <c r="JW29" s="240"/>
      <c r="JX29" s="240"/>
      <c r="JY29" s="240"/>
      <c r="JZ29" s="240"/>
      <c r="KA29" s="240"/>
      <c r="KB29" s="240"/>
      <c r="KC29" s="240"/>
      <c r="KD29" s="240"/>
      <c r="KE29" s="240"/>
      <c r="KF29" s="240"/>
      <c r="KG29" s="240"/>
      <c r="KH29" s="240"/>
      <c r="KI29" s="240"/>
      <c r="KJ29" s="240"/>
      <c r="KK29" s="240"/>
      <c r="KL29" s="240"/>
      <c r="KM29" s="240"/>
      <c r="KN29" s="240"/>
      <c r="KO29" s="240"/>
      <c r="KP29" s="240"/>
      <c r="KQ29" s="240"/>
      <c r="KR29" s="240"/>
      <c r="KS29" s="240"/>
      <c r="KT29" s="240"/>
      <c r="KU29" s="240"/>
      <c r="KV29" s="240"/>
      <c r="KW29" s="240"/>
      <c r="KX29" s="240"/>
      <c r="KY29" s="240"/>
      <c r="KZ29" s="240"/>
      <c r="LA29" s="240"/>
      <c r="LB29" s="240"/>
      <c r="LC29" s="240"/>
      <c r="LD29" s="240"/>
      <c r="LE29" s="240"/>
      <c r="LF29" s="240"/>
      <c r="LG29" s="240"/>
      <c r="LH29" s="240"/>
      <c r="LI29" s="240"/>
      <c r="LJ29" s="240"/>
      <c r="LK29" s="240"/>
    </row>
    <row r="30" spans="1:323" s="211" customFormat="1" ht="43.5" customHeight="1" thickBot="1" x14ac:dyDescent="0.3">
      <c r="A30" s="1139" t="s">
        <v>694</v>
      </c>
      <c r="B30" s="1143" t="s">
        <v>695</v>
      </c>
      <c r="C30" s="256" t="s">
        <v>696</v>
      </c>
      <c r="D30" s="548" t="s">
        <v>135</v>
      </c>
      <c r="E30" s="548" t="s">
        <v>20</v>
      </c>
      <c r="F30" s="548" t="s">
        <v>27</v>
      </c>
      <c r="G30" s="50"/>
      <c r="H30" s="1057" t="s">
        <v>316</v>
      </c>
      <c r="I30" s="1107" t="s">
        <v>697</v>
      </c>
      <c r="J30" s="1065" t="s">
        <v>658</v>
      </c>
      <c r="L30" s="1069" t="s">
        <v>698</v>
      </c>
      <c r="M30" s="1110" t="s">
        <v>142</v>
      </c>
      <c r="N30" s="1077">
        <v>2</v>
      </c>
      <c r="O30" s="1081" t="s">
        <v>491</v>
      </c>
      <c r="P30" s="1121" t="s">
        <v>149</v>
      </c>
      <c r="Q30" s="1087">
        <v>5</v>
      </c>
      <c r="R30" s="1129" t="str">
        <f>IF(N30+Q30=0," ",IF(OR(AND(N30=1,Q30=1),AND(N30=1,Q30=2),AND(N30=2,Q30=2),AND(N30=2,Q30=1),AND(N30=3,Q30=1)),"Bajo",IF(OR(AND(N30=1,Q30=3),AND(N30=2,Q30=3),AND(N30=3,Q30=2),AND(N30=4,Q30=1)),"Moderado",IF(OR(AND(N30=1,Q30=4),AND(N30=2,Q30=4),AND(N30=3,Q30=3),AND(N30=4,Q30=2),AND(N30=4,Q30=3),AND(N30=5,Q30=1),AND(N30=5,Q30=2)),"Alto",IF(OR(AND(N30=2,Q30=5),AND(N30=3,Q30=5),AND(N30=3,Q30=4),AND(N30=4,Q30=4),AND(N30=4,Q30=5),AND(N30=5,Q30=3),AND(N30=5,Q30=4),AND(N30=1,Q30=5),AND(N30=5,Q30=5)),"Extremo","")))))</f>
        <v>Extremo</v>
      </c>
      <c r="S30" s="1143" t="s">
        <v>536</v>
      </c>
      <c r="T30" s="258" t="s">
        <v>144</v>
      </c>
      <c r="U30" s="211">
        <v>15</v>
      </c>
      <c r="V30" s="211">
        <v>15</v>
      </c>
      <c r="W30" s="211">
        <v>15</v>
      </c>
      <c r="X30" s="211">
        <v>15</v>
      </c>
      <c r="Y30" s="211">
        <v>15</v>
      </c>
      <c r="Z30" s="211">
        <v>0</v>
      </c>
      <c r="AA30" s="211">
        <v>10</v>
      </c>
      <c r="AB30" s="275">
        <f>SUM(U30:AA30)</f>
        <v>85</v>
      </c>
      <c r="AC30" s="259" t="s">
        <v>247</v>
      </c>
      <c r="AD30" s="584" t="s">
        <v>248</v>
      </c>
      <c r="AE30" s="1180">
        <v>0</v>
      </c>
      <c r="AF30" s="1133">
        <f>AVERAGE(AE30:AE33)</f>
        <v>0</v>
      </c>
      <c r="AG30" s="1044" t="s">
        <v>247</v>
      </c>
      <c r="AH30" s="813" t="s">
        <v>480</v>
      </c>
      <c r="AI30" s="813" t="s">
        <v>480</v>
      </c>
      <c r="AJ30" s="1077" t="s">
        <v>142</v>
      </c>
      <c r="AK30" s="1077">
        <v>2</v>
      </c>
      <c r="AL30" s="1077" t="s">
        <v>149</v>
      </c>
      <c r="AM30" s="1113">
        <v>5</v>
      </c>
      <c r="AN30" s="1117" t="str">
        <f>IF(AK30+AM30=0," ",IF(OR(AND(AK30=1,AM30=1),AND(AK30=1,AM30=2),AND(AK30=2,AM30=2),AND(AK30=2,AM30=1),AND(AK30=3,AM30=1)),"Bajo",IF(OR(AND(AK30=1,AM30=3),AND(AK30=2,AM30=3),AND(AK30=3,AM30=2),AND(AK30=4,AM30=1)),"Moderado",IF(OR(AND(AK30=1,AM30=4),AND(AK30=2,AM30=4),AND(AK30=3,AM30=3),AND(AK30=4,AM30=2),AND(AK30=4,AM30=3),AND(AK30=5,AM30=1),AND(AK30=5,AM30=2)),"Alto",IF(OR(AND(AK30=2,AM30=5),AND(AK30=1,AM30=5),AND(AK30=3,AM30=5),AND(AK30=3,AM30=4),AND(AK30=4,AM30=4),AND(AK30=4,AM30=5),AND(AK30=5,AM30=3),AND(AK30=5,AM30=4),AND(AK30=5,AM30=5)),"Extremo","")))))</f>
        <v>Extremo</v>
      </c>
      <c r="AO30" s="1170" t="s">
        <v>699</v>
      </c>
      <c r="AP30" s="1100" t="s">
        <v>151</v>
      </c>
      <c r="AQ30" s="244" t="s">
        <v>494</v>
      </c>
      <c r="AR30" s="61" t="s">
        <v>495</v>
      </c>
      <c r="AS30" s="262" t="s">
        <v>700</v>
      </c>
      <c r="AT30" s="262" t="s">
        <v>575</v>
      </c>
      <c r="AU30" s="262" t="s">
        <v>701</v>
      </c>
      <c r="AV30" s="324" t="s">
        <v>702</v>
      </c>
      <c r="AW30" s="325">
        <v>44012</v>
      </c>
      <c r="AX30" s="536" t="s">
        <v>703</v>
      </c>
      <c r="AY30" s="326" t="s">
        <v>571</v>
      </c>
      <c r="AZ30" s="322" t="s">
        <v>704</v>
      </c>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row>
    <row r="31" spans="1:323" s="243" customFormat="1" ht="57" customHeight="1" x14ac:dyDescent="0.25">
      <c r="A31" s="1140"/>
      <c r="B31" s="1144"/>
      <c r="C31" s="242" t="s">
        <v>705</v>
      </c>
      <c r="D31" s="50" t="s">
        <v>12</v>
      </c>
      <c r="E31" s="50" t="s">
        <v>21</v>
      </c>
      <c r="F31" s="50" t="s">
        <v>27</v>
      </c>
      <c r="G31" s="210"/>
      <c r="H31" s="1058"/>
      <c r="I31" s="1108"/>
      <c r="J31" s="1066"/>
      <c r="K31" s="534"/>
      <c r="L31" s="1152"/>
      <c r="M31" s="1111"/>
      <c r="N31" s="1078"/>
      <c r="O31" s="1082"/>
      <c r="P31" s="1122"/>
      <c r="Q31" s="1088"/>
      <c r="R31" s="1130"/>
      <c r="S31" s="1144"/>
      <c r="T31" s="226" t="s">
        <v>144</v>
      </c>
      <c r="U31" s="534">
        <v>15</v>
      </c>
      <c r="V31" s="534">
        <v>15</v>
      </c>
      <c r="W31" s="534">
        <v>15</v>
      </c>
      <c r="X31" s="534">
        <v>15</v>
      </c>
      <c r="Y31" s="534">
        <v>15</v>
      </c>
      <c r="Z31" s="534">
        <v>0</v>
      </c>
      <c r="AA31" s="534">
        <v>10</v>
      </c>
      <c r="AB31" s="528">
        <f>SUM(U31:AA31)</f>
        <v>85</v>
      </c>
      <c r="AC31" s="554" t="s">
        <v>247</v>
      </c>
      <c r="AD31" s="556" t="s">
        <v>248</v>
      </c>
      <c r="AE31" s="1181"/>
      <c r="AF31" s="1134"/>
      <c r="AG31" s="1045"/>
      <c r="AH31" s="814"/>
      <c r="AI31" s="814"/>
      <c r="AJ31" s="1078"/>
      <c r="AK31" s="1078"/>
      <c r="AL31" s="1078"/>
      <c r="AM31" s="1114"/>
      <c r="AN31" s="1118"/>
      <c r="AO31" s="1171"/>
      <c r="AP31" s="1101"/>
      <c r="AQ31" s="276" t="s">
        <v>494</v>
      </c>
      <c r="AR31" s="538" t="s">
        <v>495</v>
      </c>
      <c r="AS31" s="577" t="s">
        <v>706</v>
      </c>
      <c r="AT31" s="577" t="s">
        <v>575</v>
      </c>
      <c r="AU31" s="577" t="s">
        <v>540</v>
      </c>
      <c r="AV31" s="299" t="s">
        <v>707</v>
      </c>
      <c r="AW31" s="327">
        <v>44012</v>
      </c>
      <c r="AX31" s="536" t="s">
        <v>708</v>
      </c>
      <c r="AY31" s="326" t="s">
        <v>571</v>
      </c>
      <c r="AZ31" s="310" t="s">
        <v>709</v>
      </c>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row>
    <row r="32" spans="1:323" s="243" customFormat="1" ht="43.5" customHeight="1" thickBot="1" x14ac:dyDescent="0.3">
      <c r="A32" s="1140"/>
      <c r="B32" s="1144"/>
      <c r="C32" s="1192" t="s">
        <v>556</v>
      </c>
      <c r="D32" s="1194" t="s">
        <v>135</v>
      </c>
      <c r="E32" s="1194" t="s">
        <v>20</v>
      </c>
      <c r="F32" s="1194" t="s">
        <v>488</v>
      </c>
      <c r="G32" s="1194"/>
      <c r="H32" s="1058"/>
      <c r="I32" s="1108"/>
      <c r="J32" s="1066"/>
      <c r="K32" s="534"/>
      <c r="L32" s="1152"/>
      <c r="M32" s="1111"/>
      <c r="N32" s="1078"/>
      <c r="O32" s="1082"/>
      <c r="P32" s="1122"/>
      <c r="Q32" s="1088"/>
      <c r="R32" s="1130"/>
      <c r="S32" s="1144" t="s">
        <v>710</v>
      </c>
      <c r="T32" s="1182" t="s">
        <v>235</v>
      </c>
      <c r="U32" s="1088">
        <v>15</v>
      </c>
      <c r="V32" s="1088">
        <v>15</v>
      </c>
      <c r="W32" s="1088">
        <v>15</v>
      </c>
      <c r="X32" s="1179">
        <v>10</v>
      </c>
      <c r="Y32" s="1088">
        <v>15</v>
      </c>
      <c r="Z32" s="1088">
        <v>0</v>
      </c>
      <c r="AA32" s="1088">
        <v>10</v>
      </c>
      <c r="AB32" s="1045">
        <f>SUM(U32:AA32)</f>
        <v>80</v>
      </c>
      <c r="AC32" s="1184" t="s">
        <v>247</v>
      </c>
      <c r="AD32" s="1186" t="s">
        <v>248</v>
      </c>
      <c r="AE32" s="1181">
        <v>0</v>
      </c>
      <c r="AF32" s="1134"/>
      <c r="AG32" s="1045"/>
      <c r="AH32" s="814"/>
      <c r="AI32" s="814"/>
      <c r="AJ32" s="1078"/>
      <c r="AK32" s="1078"/>
      <c r="AL32" s="1078"/>
      <c r="AM32" s="1114"/>
      <c r="AN32" s="1118"/>
      <c r="AO32" s="1171"/>
      <c r="AP32" s="1101"/>
      <c r="AQ32" s="276" t="s">
        <v>494</v>
      </c>
      <c r="AR32" s="538" t="s">
        <v>495</v>
      </c>
      <c r="AS32" s="577" t="s">
        <v>711</v>
      </c>
      <c r="AT32" s="577" t="s">
        <v>575</v>
      </c>
      <c r="AU32" s="577" t="s">
        <v>669</v>
      </c>
      <c r="AV32" s="299" t="s">
        <v>712</v>
      </c>
      <c r="AW32" s="328">
        <v>44012</v>
      </c>
      <c r="AX32" s="536" t="s">
        <v>713</v>
      </c>
      <c r="AY32" s="329" t="s">
        <v>571</v>
      </c>
      <c r="AZ32" s="310" t="s">
        <v>714</v>
      </c>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51"/>
      <c r="DG32" s="151"/>
      <c r="DH32" s="151"/>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151"/>
      <c r="EN32" s="151"/>
      <c r="EO32" s="151"/>
      <c r="EP32" s="151"/>
      <c r="EQ32" s="151"/>
      <c r="ER32" s="151"/>
      <c r="ES32" s="151"/>
      <c r="ET32" s="151"/>
      <c r="EU32" s="151"/>
      <c r="EV32" s="151"/>
      <c r="EW32" s="151"/>
      <c r="EX32" s="151"/>
      <c r="EY32" s="151"/>
      <c r="EZ32" s="151"/>
      <c r="FA32" s="151"/>
      <c r="FB32" s="151"/>
      <c r="FC32" s="151"/>
      <c r="FD32" s="151"/>
      <c r="FE32" s="151"/>
      <c r="FF32" s="151"/>
      <c r="FG32" s="151"/>
      <c r="FH32" s="151"/>
      <c r="FI32" s="151"/>
      <c r="FJ32" s="151"/>
      <c r="FK32" s="151"/>
      <c r="FL32" s="151"/>
      <c r="FM32" s="151"/>
      <c r="FN32" s="151"/>
      <c r="FO32" s="151"/>
      <c r="FP32" s="151"/>
      <c r="FQ32" s="151"/>
      <c r="FR32" s="151"/>
      <c r="FS32" s="151"/>
      <c r="FT32" s="151"/>
      <c r="FU32" s="151"/>
      <c r="FV32" s="151"/>
      <c r="FW32" s="151"/>
      <c r="FX32" s="151"/>
      <c r="FY32" s="151"/>
      <c r="FZ32" s="151"/>
      <c r="GA32" s="151"/>
      <c r="GB32" s="151"/>
      <c r="GC32" s="151"/>
      <c r="GD32" s="151"/>
      <c r="GE32" s="151"/>
      <c r="GF32" s="151"/>
      <c r="GG32" s="151"/>
      <c r="GH32" s="151"/>
      <c r="GI32" s="151"/>
      <c r="GJ32" s="151"/>
      <c r="GK32" s="151"/>
      <c r="GL32" s="151"/>
      <c r="GM32" s="151"/>
      <c r="GN32" s="151"/>
      <c r="GO32" s="151"/>
      <c r="GP32" s="151"/>
      <c r="GQ32" s="151"/>
      <c r="GR32" s="151"/>
      <c r="GS32" s="151"/>
      <c r="GT32" s="151"/>
      <c r="GU32" s="151"/>
      <c r="GV32" s="151"/>
      <c r="GW32" s="151"/>
      <c r="GX32" s="151"/>
      <c r="GY32" s="151"/>
      <c r="GZ32" s="151"/>
      <c r="HA32" s="151"/>
      <c r="HB32" s="151"/>
      <c r="HC32" s="151"/>
      <c r="HD32" s="151"/>
      <c r="HE32" s="151"/>
      <c r="HF32" s="151"/>
      <c r="HG32" s="151"/>
      <c r="HH32" s="151"/>
      <c r="HI32" s="151"/>
      <c r="HJ32" s="151"/>
      <c r="HK32" s="151"/>
      <c r="HL32" s="151"/>
      <c r="HM32" s="151"/>
      <c r="HN32" s="151"/>
      <c r="HO32" s="151"/>
      <c r="HP32" s="151"/>
      <c r="HQ32" s="151"/>
      <c r="HR32" s="151"/>
      <c r="HS32" s="151"/>
      <c r="HT32" s="151"/>
      <c r="HU32" s="151"/>
      <c r="HV32" s="151"/>
      <c r="HW32" s="151"/>
      <c r="HX32" s="151"/>
      <c r="HY32" s="151"/>
      <c r="HZ32" s="151"/>
      <c r="IA32" s="151"/>
      <c r="IB32" s="151"/>
      <c r="IC32" s="151"/>
      <c r="ID32" s="151"/>
      <c r="IE32" s="151"/>
      <c r="IF32" s="151"/>
      <c r="IG32" s="151"/>
      <c r="IH32" s="151"/>
      <c r="II32" s="151"/>
      <c r="IJ32" s="151"/>
      <c r="IK32" s="151"/>
      <c r="IL32" s="151"/>
      <c r="IM32" s="151"/>
      <c r="IN32" s="151"/>
      <c r="IO32" s="151"/>
      <c r="IP32" s="151"/>
      <c r="IQ32" s="151"/>
      <c r="IR32" s="151"/>
      <c r="IS32" s="151"/>
      <c r="IT32" s="151"/>
      <c r="IU32" s="151"/>
      <c r="IV32" s="151"/>
      <c r="IW32" s="151"/>
      <c r="IX32" s="151"/>
      <c r="IY32" s="151"/>
      <c r="IZ32" s="151"/>
      <c r="JA32" s="151"/>
      <c r="JB32" s="151"/>
      <c r="JC32" s="151"/>
      <c r="JD32" s="151"/>
      <c r="JE32" s="151"/>
      <c r="JF32" s="151"/>
      <c r="JG32" s="151"/>
      <c r="JH32" s="151"/>
      <c r="JI32" s="151"/>
      <c r="JJ32" s="151"/>
      <c r="JK32" s="151"/>
      <c r="JL32" s="151"/>
      <c r="JM32" s="151"/>
      <c r="JN32" s="151"/>
      <c r="JO32" s="151"/>
      <c r="JP32" s="151"/>
      <c r="JQ32" s="151"/>
      <c r="JR32" s="151"/>
      <c r="JS32" s="151"/>
      <c r="JT32" s="151"/>
      <c r="JU32" s="151"/>
      <c r="JV32" s="151"/>
      <c r="JW32" s="151"/>
      <c r="JX32" s="151"/>
      <c r="JY32" s="151"/>
      <c r="JZ32" s="151"/>
      <c r="KA32" s="151"/>
      <c r="KB32" s="151"/>
      <c r="KC32" s="151"/>
      <c r="KD32" s="151"/>
      <c r="KE32" s="151"/>
      <c r="KF32" s="151"/>
      <c r="KG32" s="151"/>
      <c r="KH32" s="151"/>
      <c r="KI32" s="151"/>
      <c r="KJ32" s="151"/>
      <c r="KK32" s="151"/>
      <c r="KL32" s="151"/>
      <c r="KM32" s="151"/>
      <c r="KN32" s="151"/>
      <c r="KO32" s="151"/>
      <c r="KP32" s="151"/>
      <c r="KQ32" s="151"/>
      <c r="KR32" s="151"/>
      <c r="KS32" s="151"/>
      <c r="KT32" s="151"/>
      <c r="KU32" s="151"/>
      <c r="KV32" s="151"/>
      <c r="KW32" s="151"/>
      <c r="KX32" s="151"/>
      <c r="KY32" s="151"/>
      <c r="KZ32" s="151"/>
      <c r="LA32" s="151"/>
      <c r="LB32" s="151"/>
      <c r="LC32" s="151"/>
      <c r="LD32" s="151"/>
      <c r="LE32" s="151"/>
      <c r="LF32" s="151"/>
      <c r="LG32" s="151"/>
      <c r="LH32" s="151"/>
      <c r="LI32" s="151"/>
      <c r="LJ32" s="151"/>
      <c r="LK32" s="151"/>
    </row>
    <row r="33" spans="1:323" s="254" customFormat="1" ht="43.5" customHeight="1" thickBot="1" x14ac:dyDescent="0.3">
      <c r="A33" s="1142"/>
      <c r="B33" s="1146"/>
      <c r="C33" s="1193"/>
      <c r="D33" s="1195"/>
      <c r="E33" s="1195"/>
      <c r="F33" s="1195"/>
      <c r="G33" s="1195"/>
      <c r="H33" s="1060"/>
      <c r="I33" s="1109"/>
      <c r="J33" s="1068"/>
      <c r="K33" s="545"/>
      <c r="L33" s="1154"/>
      <c r="M33" s="1112"/>
      <c r="N33" s="1080"/>
      <c r="O33" s="1084"/>
      <c r="P33" s="1124"/>
      <c r="Q33" s="1089"/>
      <c r="R33" s="1132"/>
      <c r="S33" s="1146"/>
      <c r="T33" s="1183"/>
      <c r="U33" s="1089"/>
      <c r="V33" s="1089"/>
      <c r="W33" s="1089"/>
      <c r="X33" s="702"/>
      <c r="Y33" s="1089"/>
      <c r="Z33" s="1089"/>
      <c r="AA33" s="1089"/>
      <c r="AB33" s="1047"/>
      <c r="AC33" s="1185"/>
      <c r="AD33" s="1187"/>
      <c r="AE33" s="1188"/>
      <c r="AF33" s="1136"/>
      <c r="AG33" s="1047"/>
      <c r="AH33" s="815"/>
      <c r="AI33" s="815"/>
      <c r="AJ33" s="1080"/>
      <c r="AK33" s="1080"/>
      <c r="AL33" s="1080"/>
      <c r="AM33" s="1116"/>
      <c r="AN33" s="1120"/>
      <c r="AO33" s="1173"/>
      <c r="AP33" s="1103"/>
      <c r="AQ33" s="543" t="s">
        <v>494</v>
      </c>
      <c r="AR33" s="563" t="s">
        <v>495</v>
      </c>
      <c r="AS33" s="559" t="s">
        <v>715</v>
      </c>
      <c r="AT33" s="559" t="s">
        <v>575</v>
      </c>
      <c r="AU33" s="559" t="s">
        <v>716</v>
      </c>
      <c r="AV33" s="574" t="s">
        <v>691</v>
      </c>
      <c r="AW33" s="571">
        <v>44012</v>
      </c>
      <c r="AX33" s="532" t="s">
        <v>717</v>
      </c>
      <c r="AY33" s="330" t="s">
        <v>571</v>
      </c>
      <c r="AZ33" s="310" t="s">
        <v>718</v>
      </c>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151"/>
      <c r="EN33" s="151"/>
      <c r="EO33" s="151"/>
      <c r="EP33" s="151"/>
      <c r="EQ33" s="151"/>
      <c r="ER33" s="151"/>
      <c r="ES33" s="151"/>
      <c r="ET33" s="151"/>
      <c r="EU33" s="151"/>
      <c r="EV33" s="151"/>
      <c r="EW33" s="151"/>
      <c r="EX33" s="151"/>
      <c r="EY33" s="151"/>
      <c r="EZ33" s="151"/>
      <c r="FA33" s="151"/>
      <c r="FB33" s="151"/>
      <c r="FC33" s="151"/>
      <c r="FD33" s="151"/>
      <c r="FE33" s="151"/>
      <c r="FF33" s="151"/>
      <c r="FG33" s="151"/>
      <c r="FH33" s="151"/>
      <c r="FI33" s="151"/>
      <c r="FJ33" s="151"/>
      <c r="FK33" s="151"/>
      <c r="FL33" s="151"/>
      <c r="FM33" s="151"/>
      <c r="FN33" s="151"/>
      <c r="FO33" s="151"/>
      <c r="FP33" s="151"/>
      <c r="FQ33" s="151"/>
      <c r="FR33" s="151"/>
      <c r="FS33" s="151"/>
      <c r="FT33" s="151"/>
      <c r="FU33" s="151"/>
      <c r="FV33" s="151"/>
      <c r="FW33" s="151"/>
      <c r="FX33" s="151"/>
      <c r="FY33" s="151"/>
      <c r="FZ33" s="151"/>
      <c r="GA33" s="151"/>
      <c r="GB33" s="151"/>
      <c r="GC33" s="151"/>
      <c r="GD33" s="151"/>
      <c r="GE33" s="151"/>
      <c r="GF33" s="151"/>
      <c r="GG33" s="151"/>
      <c r="GH33" s="151"/>
      <c r="GI33" s="151"/>
      <c r="GJ33" s="151"/>
      <c r="GK33" s="151"/>
      <c r="GL33" s="151"/>
      <c r="GM33" s="151"/>
      <c r="GN33" s="151"/>
      <c r="GO33" s="151"/>
      <c r="GP33" s="151"/>
      <c r="GQ33" s="151"/>
      <c r="GR33" s="151"/>
      <c r="GS33" s="151"/>
      <c r="GT33" s="151"/>
      <c r="GU33" s="151"/>
      <c r="GV33" s="151"/>
      <c r="GW33" s="151"/>
      <c r="GX33" s="151"/>
      <c r="GY33" s="151"/>
      <c r="GZ33" s="151"/>
      <c r="HA33" s="151"/>
      <c r="HB33" s="151"/>
      <c r="HC33" s="151"/>
      <c r="HD33" s="151"/>
      <c r="HE33" s="151"/>
      <c r="HF33" s="151"/>
      <c r="HG33" s="151"/>
      <c r="HH33" s="151"/>
      <c r="HI33" s="151"/>
      <c r="HJ33" s="151"/>
      <c r="HK33" s="151"/>
      <c r="HL33" s="151"/>
      <c r="HM33" s="151"/>
      <c r="HN33" s="151"/>
      <c r="HO33" s="151"/>
      <c r="HP33" s="151"/>
      <c r="HQ33" s="151"/>
      <c r="HR33" s="151"/>
      <c r="HS33" s="151"/>
      <c r="HT33" s="151"/>
      <c r="HU33" s="151"/>
      <c r="HV33" s="151"/>
      <c r="HW33" s="151"/>
      <c r="HX33" s="151"/>
      <c r="HY33" s="151"/>
      <c r="HZ33" s="151"/>
      <c r="IA33" s="151"/>
      <c r="IB33" s="151"/>
      <c r="IC33" s="151"/>
      <c r="ID33" s="151"/>
      <c r="IE33" s="151"/>
      <c r="IF33" s="151"/>
      <c r="IG33" s="151"/>
      <c r="IH33" s="151"/>
      <c r="II33" s="151"/>
      <c r="IJ33" s="151"/>
      <c r="IK33" s="151"/>
      <c r="IL33" s="151"/>
      <c r="IM33" s="151"/>
      <c r="IN33" s="151"/>
      <c r="IO33" s="151"/>
      <c r="IP33" s="151"/>
      <c r="IQ33" s="151"/>
      <c r="IR33" s="151"/>
      <c r="IS33" s="151"/>
      <c r="IT33" s="151"/>
      <c r="IU33" s="151"/>
      <c r="IV33" s="151"/>
      <c r="IW33" s="151"/>
      <c r="IX33" s="151"/>
      <c r="IY33" s="151"/>
      <c r="IZ33" s="151"/>
      <c r="JA33" s="151"/>
      <c r="JB33" s="151"/>
      <c r="JC33" s="151"/>
      <c r="JD33" s="151"/>
      <c r="JE33" s="151"/>
      <c r="JF33" s="151"/>
      <c r="JG33" s="151"/>
      <c r="JH33" s="151"/>
      <c r="JI33" s="151"/>
      <c r="JJ33" s="151"/>
      <c r="JK33" s="151"/>
      <c r="JL33" s="151"/>
      <c r="JM33" s="151"/>
      <c r="JN33" s="151"/>
      <c r="JO33" s="151"/>
      <c r="JP33" s="151"/>
      <c r="JQ33" s="151"/>
      <c r="JR33" s="151"/>
      <c r="JS33" s="151"/>
      <c r="JT33" s="151"/>
      <c r="JU33" s="151"/>
      <c r="JV33" s="151"/>
      <c r="JW33" s="151"/>
      <c r="JX33" s="151"/>
      <c r="JY33" s="151"/>
      <c r="JZ33" s="151"/>
      <c r="KA33" s="151"/>
      <c r="KB33" s="151"/>
      <c r="KC33" s="151"/>
      <c r="KD33" s="151"/>
      <c r="KE33" s="151"/>
      <c r="KF33" s="151"/>
      <c r="KG33" s="151"/>
      <c r="KH33" s="151"/>
      <c r="KI33" s="151"/>
      <c r="KJ33" s="151"/>
      <c r="KK33" s="151"/>
      <c r="KL33" s="151"/>
      <c r="KM33" s="151"/>
      <c r="KN33" s="151"/>
      <c r="KO33" s="151"/>
      <c r="KP33" s="151"/>
      <c r="KQ33" s="151"/>
      <c r="KR33" s="151"/>
      <c r="KS33" s="151"/>
      <c r="KT33" s="151"/>
      <c r="KU33" s="151"/>
      <c r="KV33" s="151"/>
      <c r="KW33" s="151"/>
      <c r="KX33" s="151"/>
      <c r="KY33" s="151"/>
      <c r="KZ33" s="151"/>
      <c r="LA33" s="151"/>
      <c r="LB33" s="151"/>
      <c r="LC33" s="151"/>
      <c r="LD33" s="151"/>
      <c r="LE33" s="151"/>
      <c r="LF33" s="151"/>
      <c r="LG33" s="151"/>
      <c r="LH33" s="151"/>
      <c r="LI33" s="151"/>
      <c r="LJ33" s="151"/>
      <c r="LK33" s="151"/>
    </row>
    <row r="34" spans="1:323" s="241" customFormat="1" ht="51.6" customHeight="1" x14ac:dyDescent="0.25">
      <c r="A34" s="1214" t="s">
        <v>719</v>
      </c>
      <c r="B34" s="1189" t="s">
        <v>720</v>
      </c>
      <c r="C34" s="246" t="s">
        <v>721</v>
      </c>
      <c r="D34" s="24" t="s">
        <v>135</v>
      </c>
      <c r="E34" s="24" t="s">
        <v>20</v>
      </c>
      <c r="F34" s="24" t="s">
        <v>137</v>
      </c>
      <c r="G34" s="24"/>
      <c r="H34" s="1057" t="s">
        <v>336</v>
      </c>
      <c r="I34" s="1107" t="s">
        <v>722</v>
      </c>
      <c r="J34" s="1065" t="s">
        <v>723</v>
      </c>
      <c r="K34" s="533"/>
      <c r="L34" s="1069" t="s">
        <v>724</v>
      </c>
      <c r="M34" s="1110" t="s">
        <v>245</v>
      </c>
      <c r="N34" s="1077">
        <v>3</v>
      </c>
      <c r="O34" s="1081" t="s">
        <v>491</v>
      </c>
      <c r="P34" s="1121" t="s">
        <v>149</v>
      </c>
      <c r="Q34" s="1087">
        <v>5</v>
      </c>
      <c r="R34" s="1129" t="str">
        <f>IF(N34+Q34=0," ",IF(OR(AND(N34=1,Q34=1),AND(N34=1,Q34=2),AND(N34=2,Q34=2),AND(N34=2,Q34=1),AND(N34=3,Q34=1)),"Bajo",IF(OR(AND(N34=1,Q34=3),AND(N34=2,Q34=3),AND(N34=3,Q34=2),AND(N34=4,Q34=1)),"Moderado",IF(OR(AND(N34=1,Q34=4),AND(N34=2,Q34=4),AND(N34=3,Q34=3),AND(N34=4,Q34=2),AND(N34=4,Q34=3),AND(N34=5,Q34=1),AND(N34=5,Q34=2)),"Alto",IF(OR(AND(N34=2,Q34=5),AND(N34=3,Q34=5),AND(N34=3,Q34=4),AND(N34=4,Q34=4),AND(N34=4,Q34=5),AND(N34=5,Q34=3),AND(N34=5,Q34=4),AND(N34=1,Q34=5),AND(N34=5,Q34=5)),"Extremo","")))))</f>
        <v>Extremo</v>
      </c>
      <c r="S34" s="549" t="s">
        <v>725</v>
      </c>
      <c r="T34" s="218" t="s">
        <v>144</v>
      </c>
      <c r="U34" s="533">
        <v>15</v>
      </c>
      <c r="V34" s="533">
        <v>15</v>
      </c>
      <c r="W34" s="533">
        <v>15</v>
      </c>
      <c r="X34" s="533">
        <v>15</v>
      </c>
      <c r="Y34" s="533">
        <v>15</v>
      </c>
      <c r="Z34" s="533">
        <v>0</v>
      </c>
      <c r="AA34" s="533">
        <v>10</v>
      </c>
      <c r="AB34" s="527">
        <f t="shared" si="1"/>
        <v>85</v>
      </c>
      <c r="AC34" s="255" t="s">
        <v>247</v>
      </c>
      <c r="AD34" s="270" t="s">
        <v>145</v>
      </c>
      <c r="AE34" s="271">
        <v>0</v>
      </c>
      <c r="AF34" s="1093">
        <f>AVERAGE(AE34:AE39)</f>
        <v>0</v>
      </c>
      <c r="AG34" s="706" t="s">
        <v>247</v>
      </c>
      <c r="AH34" s="709" t="s">
        <v>480</v>
      </c>
      <c r="AI34" s="709" t="s">
        <v>480</v>
      </c>
      <c r="AJ34" s="703" t="s">
        <v>245</v>
      </c>
      <c r="AK34" s="703">
        <v>3</v>
      </c>
      <c r="AL34" s="703" t="s">
        <v>149</v>
      </c>
      <c r="AM34" s="1164">
        <v>5</v>
      </c>
      <c r="AN34" s="1158" t="str">
        <f>IF(AK34+AM34=0," ",IF(OR(AND(AK34=1,AM34=1),AND(AK34=1,AM34=2),AND(AK34=2,AM34=2),AND(AK34=2,AM34=1),AND(AK34=3,AM34=1)),"Bajo",IF(OR(AND(AK34=1,AM34=3),AND(AK34=2,AM34=3),AND(AK34=3,AM34=2),AND(AK34=4,AM34=1)),"Moderado",IF(OR(AND(AK34=1,AM34=4),AND(AK34=2,AM34=4),AND(AK34=3,AM34=3),AND(AK34=4,AM34=2),AND(AK34=4,AM34=3),AND(AK34=5,AM34=1),AND(AK34=5,AM34=2)),"Alto",IF(OR(AND(AK34=2,AM34=5),AND(AK34=1,AM34=5),AND(AK34=3,AM34=5),AND(AK34=3,AM34=4),AND(AK34=4,AM34=4),AND(AK34=4,AM34=5),AND(AK34=5,AM34=3),AND(AK34=5,AM34=4),AND(AK34=5,AM34=5)),"Extremo","")))))</f>
        <v>Extremo</v>
      </c>
      <c r="AO34" s="1196" t="s">
        <v>726</v>
      </c>
      <c r="AP34" s="1199" t="s">
        <v>151</v>
      </c>
      <c r="AQ34" s="55" t="s">
        <v>494</v>
      </c>
      <c r="AR34" s="36" t="s">
        <v>495</v>
      </c>
      <c r="AS34" s="239" t="s">
        <v>727</v>
      </c>
      <c r="AT34" s="239" t="s">
        <v>728</v>
      </c>
      <c r="AU34" s="239" t="s">
        <v>729</v>
      </c>
      <c r="AV34" s="295" t="s">
        <v>730</v>
      </c>
      <c r="AW34" s="293">
        <v>44018</v>
      </c>
      <c r="AX34" s="523" t="s">
        <v>731</v>
      </c>
      <c r="AY34" s="222" t="s">
        <v>732</v>
      </c>
      <c r="AZ34" s="295">
        <v>0.16666666666666666</v>
      </c>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3"/>
      <c r="FG34" s="223"/>
      <c r="FH34" s="223"/>
      <c r="FI34" s="223"/>
      <c r="FJ34" s="223"/>
      <c r="FK34" s="223"/>
      <c r="FL34" s="223"/>
      <c r="FM34" s="223"/>
      <c r="FN34" s="223"/>
      <c r="FO34" s="223"/>
      <c r="FP34" s="223"/>
      <c r="FQ34" s="223"/>
      <c r="FR34" s="223"/>
      <c r="FS34" s="223"/>
      <c r="FT34" s="223"/>
      <c r="FU34" s="223"/>
      <c r="FV34" s="223"/>
      <c r="FW34" s="223"/>
      <c r="FX34" s="223"/>
      <c r="FY34" s="223"/>
      <c r="FZ34" s="223"/>
      <c r="GA34" s="223"/>
      <c r="GB34" s="223"/>
      <c r="GC34" s="223"/>
      <c r="GD34" s="223"/>
      <c r="GE34" s="223"/>
      <c r="GF34" s="223"/>
      <c r="GG34" s="223"/>
      <c r="GH34" s="223"/>
      <c r="GI34" s="223"/>
      <c r="GJ34" s="223"/>
      <c r="GK34" s="223"/>
      <c r="GL34" s="223"/>
      <c r="GM34" s="223"/>
      <c r="GN34" s="223"/>
      <c r="GO34" s="223"/>
      <c r="GP34" s="223"/>
      <c r="GQ34" s="223"/>
      <c r="GR34" s="223"/>
      <c r="GS34" s="223"/>
      <c r="GT34" s="223"/>
      <c r="GU34" s="223"/>
      <c r="GV34" s="223"/>
      <c r="GW34" s="223"/>
      <c r="GX34" s="223"/>
      <c r="GY34" s="223"/>
      <c r="GZ34" s="223"/>
      <c r="HA34" s="223"/>
      <c r="HB34" s="223"/>
      <c r="HC34" s="223"/>
      <c r="HD34" s="223"/>
      <c r="HE34" s="223"/>
      <c r="HF34" s="223"/>
      <c r="HG34" s="223"/>
      <c r="HH34" s="223"/>
      <c r="HI34" s="223"/>
      <c r="HJ34" s="223"/>
      <c r="HK34" s="223"/>
      <c r="HL34" s="223"/>
      <c r="HM34" s="223"/>
      <c r="HN34" s="223"/>
      <c r="HO34" s="223"/>
      <c r="HP34" s="223"/>
      <c r="HQ34" s="223"/>
      <c r="HR34" s="223"/>
      <c r="HS34" s="223"/>
      <c r="HT34" s="223"/>
      <c r="HU34" s="223"/>
      <c r="HV34" s="223"/>
      <c r="HW34" s="223"/>
      <c r="HX34" s="223"/>
      <c r="HY34" s="223"/>
      <c r="HZ34" s="223"/>
      <c r="IA34" s="223"/>
      <c r="IB34" s="223"/>
      <c r="IC34" s="223"/>
      <c r="ID34" s="223"/>
      <c r="IE34" s="223"/>
      <c r="IF34" s="223"/>
      <c r="IG34" s="223"/>
      <c r="IH34" s="223"/>
      <c r="II34" s="223"/>
      <c r="IJ34" s="223"/>
      <c r="IK34" s="223"/>
      <c r="IL34" s="223"/>
      <c r="IM34" s="223"/>
      <c r="IN34" s="223"/>
      <c r="IO34" s="223"/>
      <c r="IP34" s="223"/>
      <c r="IQ34" s="223"/>
      <c r="IR34" s="223"/>
      <c r="IS34" s="223"/>
      <c r="IT34" s="223"/>
      <c r="IU34" s="223"/>
      <c r="IV34" s="223"/>
      <c r="IW34" s="223"/>
      <c r="IX34" s="223"/>
      <c r="IY34" s="223"/>
      <c r="IZ34" s="223"/>
      <c r="JA34" s="223"/>
      <c r="JB34" s="223"/>
      <c r="JC34" s="223"/>
      <c r="JD34" s="223"/>
      <c r="JE34" s="223"/>
      <c r="JF34" s="223"/>
      <c r="JG34" s="223"/>
      <c r="JH34" s="223"/>
      <c r="JI34" s="223"/>
      <c r="JJ34" s="223"/>
      <c r="JK34" s="223"/>
      <c r="JL34" s="223"/>
      <c r="JM34" s="223"/>
      <c r="JN34" s="223"/>
      <c r="JO34" s="223"/>
      <c r="JP34" s="223"/>
      <c r="JQ34" s="223"/>
      <c r="JR34" s="223"/>
      <c r="JS34" s="223"/>
      <c r="JT34" s="223"/>
      <c r="JU34" s="223"/>
      <c r="JV34" s="223"/>
      <c r="JW34" s="223"/>
      <c r="JX34" s="223"/>
      <c r="JY34" s="223"/>
      <c r="JZ34" s="223"/>
      <c r="KA34" s="223"/>
      <c r="KB34" s="223"/>
      <c r="KC34" s="223"/>
      <c r="KD34" s="223"/>
      <c r="KE34" s="223"/>
      <c r="KF34" s="223"/>
      <c r="KG34" s="223"/>
      <c r="KH34" s="223"/>
      <c r="KI34" s="223"/>
      <c r="KJ34" s="223"/>
      <c r="KK34" s="223"/>
      <c r="KL34" s="223"/>
      <c r="KM34" s="223"/>
      <c r="KN34" s="223"/>
      <c r="KO34" s="223"/>
      <c r="KP34" s="223"/>
      <c r="KQ34" s="223"/>
      <c r="KR34" s="223"/>
      <c r="KS34" s="223"/>
      <c r="KT34" s="223"/>
      <c r="KU34" s="223"/>
      <c r="KV34" s="223"/>
      <c r="KW34" s="223"/>
      <c r="KX34" s="223"/>
      <c r="KY34" s="223"/>
      <c r="KZ34" s="223"/>
      <c r="LA34" s="223"/>
      <c r="LB34" s="223"/>
      <c r="LC34" s="223"/>
      <c r="LD34" s="223"/>
      <c r="LE34" s="223"/>
      <c r="LF34" s="223"/>
      <c r="LG34" s="223"/>
      <c r="LH34" s="223"/>
      <c r="LI34" s="223"/>
      <c r="LJ34" s="223"/>
      <c r="LK34" s="223"/>
    </row>
    <row r="35" spans="1:323" s="243" customFormat="1" ht="54.6" customHeight="1" x14ac:dyDescent="0.25">
      <c r="A35" s="1215"/>
      <c r="B35" s="1190"/>
      <c r="C35" s="242" t="s">
        <v>733</v>
      </c>
      <c r="D35" s="210" t="s">
        <v>135</v>
      </c>
      <c r="E35" s="210" t="s">
        <v>20</v>
      </c>
      <c r="F35" s="210" t="s">
        <v>137</v>
      </c>
      <c r="G35" s="210"/>
      <c r="H35" s="1058"/>
      <c r="I35" s="1108"/>
      <c r="J35" s="1066"/>
      <c r="K35" s="534"/>
      <c r="L35" s="1152"/>
      <c r="M35" s="1111"/>
      <c r="N35" s="1078"/>
      <c r="O35" s="1082"/>
      <c r="P35" s="1122"/>
      <c r="Q35" s="1088"/>
      <c r="R35" s="1130"/>
      <c r="S35" s="550" t="s">
        <v>734</v>
      </c>
      <c r="T35" s="226" t="s">
        <v>144</v>
      </c>
      <c r="U35" s="534">
        <v>15</v>
      </c>
      <c r="V35" s="534">
        <v>15</v>
      </c>
      <c r="W35" s="534">
        <v>15</v>
      </c>
      <c r="X35" s="534">
        <v>15</v>
      </c>
      <c r="Y35" s="534">
        <v>15</v>
      </c>
      <c r="Z35" s="534">
        <v>0</v>
      </c>
      <c r="AA35" s="534">
        <v>10</v>
      </c>
      <c r="AB35" s="528">
        <f t="shared" si="1"/>
        <v>85</v>
      </c>
      <c r="AC35" s="554" t="s">
        <v>247</v>
      </c>
      <c r="AD35" s="264" t="s">
        <v>145</v>
      </c>
      <c r="AE35" s="265">
        <v>0</v>
      </c>
      <c r="AF35" s="1094"/>
      <c r="AG35" s="707"/>
      <c r="AH35" s="710"/>
      <c r="AI35" s="710"/>
      <c r="AJ35" s="704"/>
      <c r="AK35" s="704"/>
      <c r="AL35" s="704"/>
      <c r="AM35" s="1165"/>
      <c r="AN35" s="1159"/>
      <c r="AO35" s="1197"/>
      <c r="AP35" s="1200"/>
      <c r="AQ35" s="276" t="s">
        <v>494</v>
      </c>
      <c r="AR35" s="538" t="s">
        <v>495</v>
      </c>
      <c r="AS35" s="577" t="s">
        <v>735</v>
      </c>
      <c r="AT35" s="262" t="s">
        <v>728</v>
      </c>
      <c r="AU35" s="577" t="s">
        <v>736</v>
      </c>
      <c r="AV35" s="299" t="s">
        <v>737</v>
      </c>
      <c r="AW35" s="296">
        <v>44018</v>
      </c>
      <c r="AX35" s="536" t="s">
        <v>738</v>
      </c>
      <c r="AY35" s="298" t="s">
        <v>732</v>
      </c>
      <c r="AZ35" s="324">
        <v>0.16666666666666666</v>
      </c>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151"/>
      <c r="EY35" s="151"/>
      <c r="EZ35" s="151"/>
      <c r="FA35" s="151"/>
      <c r="FB35" s="151"/>
      <c r="FC35" s="151"/>
      <c r="FD35" s="151"/>
      <c r="FE35" s="151"/>
      <c r="FF35" s="151"/>
      <c r="FG35" s="151"/>
      <c r="FH35" s="151"/>
      <c r="FI35" s="151"/>
      <c r="FJ35" s="151"/>
      <c r="FK35" s="151"/>
      <c r="FL35" s="151"/>
      <c r="FM35" s="151"/>
      <c r="FN35" s="151"/>
      <c r="FO35" s="151"/>
      <c r="FP35" s="151"/>
      <c r="FQ35" s="151"/>
      <c r="FR35" s="151"/>
      <c r="FS35" s="151"/>
      <c r="FT35" s="151"/>
      <c r="FU35" s="151"/>
      <c r="FV35" s="151"/>
      <c r="FW35" s="151"/>
      <c r="FX35" s="151"/>
      <c r="FY35" s="151"/>
      <c r="FZ35" s="151"/>
      <c r="GA35" s="151"/>
      <c r="GB35" s="151"/>
      <c r="GC35" s="151"/>
      <c r="GD35" s="151"/>
      <c r="GE35" s="151"/>
      <c r="GF35" s="151"/>
      <c r="GG35" s="151"/>
      <c r="GH35" s="151"/>
      <c r="GI35" s="151"/>
      <c r="GJ35" s="151"/>
      <c r="GK35" s="151"/>
      <c r="GL35" s="151"/>
      <c r="GM35" s="151"/>
      <c r="GN35" s="151"/>
      <c r="GO35" s="151"/>
      <c r="GP35" s="151"/>
      <c r="GQ35" s="151"/>
      <c r="GR35" s="151"/>
      <c r="GS35" s="151"/>
      <c r="GT35" s="151"/>
      <c r="GU35" s="151"/>
      <c r="GV35" s="151"/>
      <c r="GW35" s="151"/>
      <c r="GX35" s="151"/>
      <c r="GY35" s="151"/>
      <c r="GZ35" s="151"/>
      <c r="HA35" s="151"/>
      <c r="HB35" s="151"/>
      <c r="HC35" s="151"/>
      <c r="HD35" s="151"/>
      <c r="HE35" s="151"/>
      <c r="HF35" s="151"/>
      <c r="HG35" s="151"/>
      <c r="HH35" s="151"/>
      <c r="HI35" s="151"/>
      <c r="HJ35" s="151"/>
      <c r="HK35" s="151"/>
      <c r="HL35" s="151"/>
      <c r="HM35" s="151"/>
      <c r="HN35" s="151"/>
      <c r="HO35" s="151"/>
      <c r="HP35" s="151"/>
      <c r="HQ35" s="151"/>
      <c r="HR35" s="151"/>
      <c r="HS35" s="151"/>
      <c r="HT35" s="151"/>
      <c r="HU35" s="151"/>
      <c r="HV35" s="151"/>
      <c r="HW35" s="151"/>
      <c r="HX35" s="151"/>
      <c r="HY35" s="151"/>
      <c r="HZ35" s="151"/>
      <c r="IA35" s="151"/>
      <c r="IB35" s="151"/>
      <c r="IC35" s="151"/>
      <c r="ID35" s="151"/>
      <c r="IE35" s="151"/>
      <c r="IF35" s="151"/>
      <c r="IG35" s="151"/>
      <c r="IH35" s="151"/>
      <c r="II35" s="151"/>
      <c r="IJ35" s="151"/>
      <c r="IK35" s="151"/>
      <c r="IL35" s="151"/>
      <c r="IM35" s="151"/>
      <c r="IN35" s="151"/>
      <c r="IO35" s="151"/>
      <c r="IP35" s="151"/>
      <c r="IQ35" s="151"/>
      <c r="IR35" s="151"/>
      <c r="IS35" s="151"/>
      <c r="IT35" s="151"/>
      <c r="IU35" s="151"/>
      <c r="IV35" s="151"/>
      <c r="IW35" s="151"/>
      <c r="IX35" s="151"/>
      <c r="IY35" s="151"/>
      <c r="IZ35" s="151"/>
      <c r="JA35" s="151"/>
      <c r="JB35" s="151"/>
      <c r="JC35" s="151"/>
      <c r="JD35" s="151"/>
      <c r="JE35" s="151"/>
      <c r="JF35" s="151"/>
      <c r="JG35" s="151"/>
      <c r="JH35" s="151"/>
      <c r="JI35" s="151"/>
      <c r="JJ35" s="151"/>
      <c r="JK35" s="151"/>
      <c r="JL35" s="151"/>
      <c r="JM35" s="151"/>
      <c r="JN35" s="151"/>
      <c r="JO35" s="151"/>
      <c r="JP35" s="151"/>
      <c r="JQ35" s="151"/>
      <c r="JR35" s="151"/>
      <c r="JS35" s="151"/>
      <c r="JT35" s="151"/>
      <c r="JU35" s="151"/>
      <c r="JV35" s="151"/>
      <c r="JW35" s="151"/>
      <c r="JX35" s="151"/>
      <c r="JY35" s="151"/>
      <c r="JZ35" s="151"/>
      <c r="KA35" s="151"/>
      <c r="KB35" s="151"/>
      <c r="KC35" s="151"/>
      <c r="KD35" s="151"/>
      <c r="KE35" s="151"/>
      <c r="KF35" s="151"/>
      <c r="KG35" s="151"/>
      <c r="KH35" s="151"/>
      <c r="KI35" s="151"/>
      <c r="KJ35" s="151"/>
      <c r="KK35" s="151"/>
      <c r="KL35" s="151"/>
      <c r="KM35" s="151"/>
      <c r="KN35" s="151"/>
      <c r="KO35" s="151"/>
      <c r="KP35" s="151"/>
      <c r="KQ35" s="151"/>
      <c r="KR35" s="151"/>
      <c r="KS35" s="151"/>
      <c r="KT35" s="151"/>
      <c r="KU35" s="151"/>
      <c r="KV35" s="151"/>
      <c r="KW35" s="151"/>
      <c r="KX35" s="151"/>
      <c r="KY35" s="151"/>
      <c r="KZ35" s="151"/>
      <c r="LA35" s="151"/>
      <c r="LB35" s="151"/>
      <c r="LC35" s="151"/>
      <c r="LD35" s="151"/>
      <c r="LE35" s="151"/>
      <c r="LF35" s="151"/>
      <c r="LG35" s="151"/>
      <c r="LH35" s="151"/>
      <c r="LI35" s="151"/>
      <c r="LJ35" s="151"/>
      <c r="LK35" s="151"/>
    </row>
    <row r="36" spans="1:323" s="243" customFormat="1" ht="43.5" customHeight="1" x14ac:dyDescent="0.25">
      <c r="A36" s="1215"/>
      <c r="B36" s="1190"/>
      <c r="C36" s="242" t="s">
        <v>739</v>
      </c>
      <c r="D36" s="210" t="s">
        <v>135</v>
      </c>
      <c r="E36" s="210" t="s">
        <v>20</v>
      </c>
      <c r="F36" s="210" t="s">
        <v>137</v>
      </c>
      <c r="G36" s="210"/>
      <c r="H36" s="1058"/>
      <c r="I36" s="1108"/>
      <c r="J36" s="1066"/>
      <c r="K36" s="534"/>
      <c r="L36" s="1152"/>
      <c r="M36" s="1111"/>
      <c r="N36" s="1078"/>
      <c r="O36" s="1082"/>
      <c r="P36" s="1122"/>
      <c r="Q36" s="1088"/>
      <c r="R36" s="1130"/>
      <c r="S36" s="550" t="s">
        <v>740</v>
      </c>
      <c r="T36" s="226" t="s">
        <v>144</v>
      </c>
      <c r="U36" s="534">
        <v>15</v>
      </c>
      <c r="V36" s="534">
        <v>15</v>
      </c>
      <c r="W36" s="534">
        <v>15</v>
      </c>
      <c r="X36" s="534">
        <v>15</v>
      </c>
      <c r="Y36" s="534">
        <v>15</v>
      </c>
      <c r="Z36" s="534">
        <v>0</v>
      </c>
      <c r="AA36" s="534">
        <v>10</v>
      </c>
      <c r="AB36" s="528">
        <f t="shared" si="1"/>
        <v>85</v>
      </c>
      <c r="AC36" s="554" t="s">
        <v>247</v>
      </c>
      <c r="AD36" s="264" t="s">
        <v>145</v>
      </c>
      <c r="AE36" s="265">
        <v>0</v>
      </c>
      <c r="AF36" s="1094"/>
      <c r="AG36" s="707"/>
      <c r="AH36" s="710"/>
      <c r="AI36" s="710"/>
      <c r="AJ36" s="704"/>
      <c r="AK36" s="704"/>
      <c r="AL36" s="704"/>
      <c r="AM36" s="1165"/>
      <c r="AN36" s="1159"/>
      <c r="AO36" s="1197"/>
      <c r="AP36" s="1200"/>
      <c r="AQ36" s="276" t="s">
        <v>494</v>
      </c>
      <c r="AR36" s="538" t="s">
        <v>495</v>
      </c>
      <c r="AS36" s="577" t="s">
        <v>741</v>
      </c>
      <c r="AT36" s="262" t="s">
        <v>728</v>
      </c>
      <c r="AU36" s="577" t="s">
        <v>742</v>
      </c>
      <c r="AV36" s="299" t="s">
        <v>743</v>
      </c>
      <c r="AW36" s="296">
        <v>44018</v>
      </c>
      <c r="AX36" s="536" t="s">
        <v>744</v>
      </c>
      <c r="AY36" s="298" t="s">
        <v>732</v>
      </c>
      <c r="AZ36" s="331">
        <v>1</v>
      </c>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I36" s="151"/>
      <c r="DJ36" s="151"/>
      <c r="DK36" s="151"/>
      <c r="DL36" s="151"/>
      <c r="DM36" s="151"/>
      <c r="DN36" s="151"/>
      <c r="DO36" s="151"/>
      <c r="DP36" s="151"/>
      <c r="DQ36" s="151"/>
      <c r="DR36" s="151"/>
      <c r="DS36" s="151"/>
      <c r="DT36" s="151"/>
      <c r="DU36" s="151"/>
      <c r="DV36" s="151"/>
      <c r="DW36" s="151"/>
      <c r="DX36" s="151"/>
      <c r="DY36" s="151"/>
      <c r="DZ36" s="151"/>
      <c r="EA36" s="151"/>
      <c r="EB36" s="151"/>
      <c r="EC36" s="151"/>
      <c r="ED36" s="151"/>
      <c r="EE36" s="151"/>
      <c r="EF36" s="151"/>
      <c r="EG36" s="151"/>
      <c r="EH36" s="151"/>
      <c r="EI36" s="151"/>
      <c r="EJ36" s="151"/>
      <c r="EK36" s="151"/>
      <c r="EL36" s="151"/>
      <c r="EM36" s="151"/>
      <c r="EN36" s="151"/>
      <c r="EO36" s="151"/>
      <c r="EP36" s="151"/>
      <c r="EQ36" s="151"/>
      <c r="ER36" s="151"/>
      <c r="ES36" s="151"/>
      <c r="ET36" s="151"/>
      <c r="EU36" s="151"/>
      <c r="EV36" s="151"/>
      <c r="EW36" s="151"/>
      <c r="EX36" s="151"/>
      <c r="EY36" s="151"/>
      <c r="EZ36" s="151"/>
      <c r="FA36" s="151"/>
      <c r="FB36" s="151"/>
      <c r="FC36" s="151"/>
      <c r="FD36" s="151"/>
      <c r="FE36" s="151"/>
      <c r="FF36" s="151"/>
      <c r="FG36" s="151"/>
      <c r="FH36" s="151"/>
      <c r="FI36" s="151"/>
      <c r="FJ36" s="151"/>
      <c r="FK36" s="151"/>
      <c r="FL36" s="151"/>
      <c r="FM36" s="151"/>
      <c r="FN36" s="151"/>
      <c r="FO36" s="151"/>
      <c r="FP36" s="151"/>
      <c r="FQ36" s="151"/>
      <c r="FR36" s="151"/>
      <c r="FS36" s="151"/>
      <c r="FT36" s="151"/>
      <c r="FU36" s="151"/>
      <c r="FV36" s="151"/>
      <c r="FW36" s="151"/>
      <c r="FX36" s="151"/>
      <c r="FY36" s="151"/>
      <c r="FZ36" s="151"/>
      <c r="GA36" s="151"/>
      <c r="GB36" s="151"/>
      <c r="GC36" s="151"/>
      <c r="GD36" s="151"/>
      <c r="GE36" s="151"/>
      <c r="GF36" s="151"/>
      <c r="GG36" s="151"/>
      <c r="GH36" s="151"/>
      <c r="GI36" s="151"/>
      <c r="GJ36" s="151"/>
      <c r="GK36" s="151"/>
      <c r="GL36" s="151"/>
      <c r="GM36" s="151"/>
      <c r="GN36" s="151"/>
      <c r="GO36" s="151"/>
      <c r="GP36" s="151"/>
      <c r="GQ36" s="151"/>
      <c r="GR36" s="151"/>
      <c r="GS36" s="151"/>
      <c r="GT36" s="151"/>
      <c r="GU36" s="151"/>
      <c r="GV36" s="151"/>
      <c r="GW36" s="151"/>
      <c r="GX36" s="151"/>
      <c r="GY36" s="151"/>
      <c r="GZ36" s="151"/>
      <c r="HA36" s="151"/>
      <c r="HB36" s="151"/>
      <c r="HC36" s="151"/>
      <c r="HD36" s="151"/>
      <c r="HE36" s="151"/>
      <c r="HF36" s="151"/>
      <c r="HG36" s="151"/>
      <c r="HH36" s="151"/>
      <c r="HI36" s="151"/>
      <c r="HJ36" s="151"/>
      <c r="HK36" s="151"/>
      <c r="HL36" s="151"/>
      <c r="HM36" s="151"/>
      <c r="HN36" s="151"/>
      <c r="HO36" s="151"/>
      <c r="HP36" s="151"/>
      <c r="HQ36" s="151"/>
      <c r="HR36" s="151"/>
      <c r="HS36" s="151"/>
      <c r="HT36" s="151"/>
      <c r="HU36" s="151"/>
      <c r="HV36" s="151"/>
      <c r="HW36" s="151"/>
      <c r="HX36" s="151"/>
      <c r="HY36" s="151"/>
      <c r="HZ36" s="151"/>
      <c r="IA36" s="151"/>
      <c r="IB36" s="151"/>
      <c r="IC36" s="151"/>
      <c r="ID36" s="151"/>
      <c r="IE36" s="151"/>
      <c r="IF36" s="151"/>
      <c r="IG36" s="151"/>
      <c r="IH36" s="151"/>
      <c r="II36" s="151"/>
      <c r="IJ36" s="151"/>
      <c r="IK36" s="151"/>
      <c r="IL36" s="151"/>
      <c r="IM36" s="151"/>
      <c r="IN36" s="151"/>
      <c r="IO36" s="151"/>
      <c r="IP36" s="151"/>
      <c r="IQ36" s="151"/>
      <c r="IR36" s="151"/>
      <c r="IS36" s="151"/>
      <c r="IT36" s="151"/>
      <c r="IU36" s="151"/>
      <c r="IV36" s="151"/>
      <c r="IW36" s="151"/>
      <c r="IX36" s="151"/>
      <c r="IY36" s="151"/>
      <c r="IZ36" s="151"/>
      <c r="JA36" s="151"/>
      <c r="JB36" s="151"/>
      <c r="JC36" s="151"/>
      <c r="JD36" s="151"/>
      <c r="JE36" s="151"/>
      <c r="JF36" s="151"/>
      <c r="JG36" s="151"/>
      <c r="JH36" s="151"/>
      <c r="JI36" s="151"/>
      <c r="JJ36" s="151"/>
      <c r="JK36" s="151"/>
      <c r="JL36" s="151"/>
      <c r="JM36" s="151"/>
      <c r="JN36" s="151"/>
      <c r="JO36" s="151"/>
      <c r="JP36" s="151"/>
      <c r="JQ36" s="151"/>
      <c r="JR36" s="151"/>
      <c r="JS36" s="151"/>
      <c r="JT36" s="151"/>
      <c r="JU36" s="151"/>
      <c r="JV36" s="151"/>
      <c r="JW36" s="151"/>
      <c r="JX36" s="151"/>
      <c r="JY36" s="151"/>
      <c r="JZ36" s="151"/>
      <c r="KA36" s="151"/>
      <c r="KB36" s="151"/>
      <c r="KC36" s="151"/>
      <c r="KD36" s="151"/>
      <c r="KE36" s="151"/>
      <c r="KF36" s="151"/>
      <c r="KG36" s="151"/>
      <c r="KH36" s="151"/>
      <c r="KI36" s="151"/>
      <c r="KJ36" s="151"/>
      <c r="KK36" s="151"/>
      <c r="KL36" s="151"/>
      <c r="KM36" s="151"/>
      <c r="KN36" s="151"/>
      <c r="KO36" s="151"/>
      <c r="KP36" s="151"/>
      <c r="KQ36" s="151"/>
      <c r="KR36" s="151"/>
      <c r="KS36" s="151"/>
      <c r="KT36" s="151"/>
      <c r="KU36" s="151"/>
      <c r="KV36" s="151"/>
      <c r="KW36" s="151"/>
      <c r="KX36" s="151"/>
      <c r="KY36" s="151"/>
      <c r="KZ36" s="151"/>
      <c r="LA36" s="151"/>
      <c r="LB36" s="151"/>
      <c r="LC36" s="151"/>
      <c r="LD36" s="151"/>
      <c r="LE36" s="151"/>
      <c r="LF36" s="151"/>
      <c r="LG36" s="151"/>
      <c r="LH36" s="151"/>
      <c r="LI36" s="151"/>
      <c r="LJ36" s="151"/>
      <c r="LK36" s="151"/>
    </row>
    <row r="37" spans="1:323" s="243" customFormat="1" ht="43.5" customHeight="1" x14ac:dyDescent="0.25">
      <c r="A37" s="1215"/>
      <c r="B37" s="1190"/>
      <c r="C37" s="242" t="s">
        <v>745</v>
      </c>
      <c r="D37" s="210" t="s">
        <v>135</v>
      </c>
      <c r="E37" s="210" t="s">
        <v>20</v>
      </c>
      <c r="F37" s="210" t="s">
        <v>137</v>
      </c>
      <c r="G37" s="210"/>
      <c r="H37" s="1058"/>
      <c r="I37" s="1108"/>
      <c r="J37" s="1066"/>
      <c r="K37" s="534"/>
      <c r="L37" s="1152"/>
      <c r="M37" s="1111"/>
      <c r="N37" s="1078"/>
      <c r="O37" s="1082"/>
      <c r="P37" s="1122"/>
      <c r="Q37" s="1088"/>
      <c r="R37" s="1130"/>
      <c r="S37" s="550" t="s">
        <v>746</v>
      </c>
      <c r="T37" s="226" t="s">
        <v>144</v>
      </c>
      <c r="U37" s="534">
        <v>15</v>
      </c>
      <c r="V37" s="534">
        <v>15</v>
      </c>
      <c r="W37" s="534">
        <v>15</v>
      </c>
      <c r="X37" s="534">
        <v>15</v>
      </c>
      <c r="Y37" s="534">
        <v>15</v>
      </c>
      <c r="Z37" s="534">
        <v>0</v>
      </c>
      <c r="AA37" s="534">
        <v>10</v>
      </c>
      <c r="AB37" s="528">
        <f t="shared" si="1"/>
        <v>85</v>
      </c>
      <c r="AC37" s="554" t="s">
        <v>247</v>
      </c>
      <c r="AD37" s="264" t="s">
        <v>145</v>
      </c>
      <c r="AE37" s="265">
        <v>0</v>
      </c>
      <c r="AF37" s="1094"/>
      <c r="AG37" s="707"/>
      <c r="AH37" s="710"/>
      <c r="AI37" s="710"/>
      <c r="AJ37" s="704"/>
      <c r="AK37" s="704"/>
      <c r="AL37" s="704"/>
      <c r="AM37" s="1165"/>
      <c r="AN37" s="1159"/>
      <c r="AO37" s="1197"/>
      <c r="AP37" s="1200"/>
      <c r="AQ37" s="276" t="s">
        <v>494</v>
      </c>
      <c r="AR37" s="538" t="s">
        <v>495</v>
      </c>
      <c r="AS37" s="577" t="s">
        <v>747</v>
      </c>
      <c r="AT37" s="262" t="s">
        <v>728</v>
      </c>
      <c r="AU37" s="577" t="s">
        <v>748</v>
      </c>
      <c r="AV37" s="299" t="s">
        <v>749</v>
      </c>
      <c r="AW37" s="296">
        <v>44018</v>
      </c>
      <c r="AX37" s="536" t="s">
        <v>750</v>
      </c>
      <c r="AY37" s="298" t="s">
        <v>732</v>
      </c>
      <c r="AZ37" s="332">
        <v>0.26</v>
      </c>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1"/>
      <c r="FD37" s="151"/>
      <c r="FE37" s="151"/>
      <c r="FF37" s="151"/>
      <c r="FG37" s="151"/>
      <c r="FH37" s="151"/>
      <c r="FI37" s="151"/>
      <c r="FJ37" s="151"/>
      <c r="FK37" s="151"/>
      <c r="FL37" s="151"/>
      <c r="FM37" s="151"/>
      <c r="FN37" s="151"/>
      <c r="FO37" s="151"/>
      <c r="FP37" s="151"/>
      <c r="FQ37" s="151"/>
      <c r="FR37" s="151"/>
      <c r="FS37" s="151"/>
      <c r="FT37" s="151"/>
      <c r="FU37" s="151"/>
      <c r="FV37" s="151"/>
      <c r="FW37" s="151"/>
      <c r="FX37" s="151"/>
      <c r="FY37" s="151"/>
      <c r="FZ37" s="151"/>
      <c r="GA37" s="151"/>
      <c r="GB37" s="151"/>
      <c r="GC37" s="151"/>
      <c r="GD37" s="151"/>
      <c r="GE37" s="151"/>
      <c r="GF37" s="151"/>
      <c r="GG37" s="151"/>
      <c r="GH37" s="151"/>
      <c r="GI37" s="151"/>
      <c r="GJ37" s="151"/>
      <c r="GK37" s="151"/>
      <c r="GL37" s="151"/>
      <c r="GM37" s="151"/>
      <c r="GN37" s="151"/>
      <c r="GO37" s="151"/>
      <c r="GP37" s="151"/>
      <c r="GQ37" s="151"/>
      <c r="GR37" s="151"/>
      <c r="GS37" s="151"/>
      <c r="GT37" s="151"/>
      <c r="GU37" s="151"/>
      <c r="GV37" s="151"/>
      <c r="GW37" s="151"/>
      <c r="GX37" s="151"/>
      <c r="GY37" s="151"/>
      <c r="GZ37" s="151"/>
      <c r="HA37" s="151"/>
      <c r="HB37" s="151"/>
      <c r="HC37" s="151"/>
      <c r="HD37" s="151"/>
      <c r="HE37" s="151"/>
      <c r="HF37" s="151"/>
      <c r="HG37" s="151"/>
      <c r="HH37" s="151"/>
      <c r="HI37" s="151"/>
      <c r="HJ37" s="151"/>
      <c r="HK37" s="151"/>
      <c r="HL37" s="151"/>
      <c r="HM37" s="151"/>
      <c r="HN37" s="151"/>
      <c r="HO37" s="151"/>
      <c r="HP37" s="151"/>
      <c r="HQ37" s="151"/>
      <c r="HR37" s="151"/>
      <c r="HS37" s="151"/>
      <c r="HT37" s="151"/>
      <c r="HU37" s="151"/>
      <c r="HV37" s="151"/>
      <c r="HW37" s="151"/>
      <c r="HX37" s="151"/>
      <c r="HY37" s="151"/>
      <c r="HZ37" s="151"/>
      <c r="IA37" s="151"/>
      <c r="IB37" s="151"/>
      <c r="IC37" s="151"/>
      <c r="ID37" s="151"/>
      <c r="IE37" s="151"/>
      <c r="IF37" s="151"/>
      <c r="IG37" s="151"/>
      <c r="IH37" s="151"/>
      <c r="II37" s="151"/>
      <c r="IJ37" s="151"/>
      <c r="IK37" s="151"/>
      <c r="IL37" s="151"/>
      <c r="IM37" s="151"/>
      <c r="IN37" s="151"/>
      <c r="IO37" s="151"/>
      <c r="IP37" s="151"/>
      <c r="IQ37" s="151"/>
      <c r="IR37" s="151"/>
      <c r="IS37" s="151"/>
      <c r="IT37" s="151"/>
      <c r="IU37" s="151"/>
      <c r="IV37" s="151"/>
      <c r="IW37" s="151"/>
      <c r="IX37" s="151"/>
      <c r="IY37" s="151"/>
      <c r="IZ37" s="151"/>
      <c r="JA37" s="151"/>
      <c r="JB37" s="151"/>
      <c r="JC37" s="151"/>
      <c r="JD37" s="151"/>
      <c r="JE37" s="151"/>
      <c r="JF37" s="151"/>
      <c r="JG37" s="151"/>
      <c r="JH37" s="151"/>
      <c r="JI37" s="151"/>
      <c r="JJ37" s="151"/>
      <c r="JK37" s="151"/>
      <c r="JL37" s="151"/>
      <c r="JM37" s="151"/>
      <c r="JN37" s="151"/>
      <c r="JO37" s="151"/>
      <c r="JP37" s="151"/>
      <c r="JQ37" s="151"/>
      <c r="JR37" s="151"/>
      <c r="JS37" s="151"/>
      <c r="JT37" s="151"/>
      <c r="JU37" s="151"/>
      <c r="JV37" s="151"/>
      <c r="JW37" s="151"/>
      <c r="JX37" s="151"/>
      <c r="JY37" s="151"/>
      <c r="JZ37" s="151"/>
      <c r="KA37" s="151"/>
      <c r="KB37" s="151"/>
      <c r="KC37" s="151"/>
      <c r="KD37" s="151"/>
      <c r="KE37" s="151"/>
      <c r="KF37" s="151"/>
      <c r="KG37" s="151"/>
      <c r="KH37" s="151"/>
      <c r="KI37" s="151"/>
      <c r="KJ37" s="151"/>
      <c r="KK37" s="151"/>
      <c r="KL37" s="151"/>
      <c r="KM37" s="151"/>
      <c r="KN37" s="151"/>
      <c r="KO37" s="151"/>
      <c r="KP37" s="151"/>
      <c r="KQ37" s="151"/>
      <c r="KR37" s="151"/>
      <c r="KS37" s="151"/>
      <c r="KT37" s="151"/>
      <c r="KU37" s="151"/>
      <c r="KV37" s="151"/>
      <c r="KW37" s="151"/>
      <c r="KX37" s="151"/>
      <c r="KY37" s="151"/>
      <c r="KZ37" s="151"/>
      <c r="LA37" s="151"/>
      <c r="LB37" s="151"/>
      <c r="LC37" s="151"/>
      <c r="LD37" s="151"/>
      <c r="LE37" s="151"/>
      <c r="LF37" s="151"/>
      <c r="LG37" s="151"/>
      <c r="LH37" s="151"/>
      <c r="LI37" s="151"/>
      <c r="LJ37" s="151"/>
      <c r="LK37" s="151"/>
    </row>
    <row r="38" spans="1:323" s="243" customFormat="1" ht="43.5" customHeight="1" x14ac:dyDescent="0.25">
      <c r="A38" s="1215"/>
      <c r="B38" s="1190"/>
      <c r="C38" s="242" t="s">
        <v>751</v>
      </c>
      <c r="D38" s="210" t="s">
        <v>135</v>
      </c>
      <c r="E38" s="210" t="s">
        <v>19</v>
      </c>
      <c r="F38" s="210" t="s">
        <v>488</v>
      </c>
      <c r="G38" s="210"/>
      <c r="H38" s="1058"/>
      <c r="I38" s="1108"/>
      <c r="J38" s="1066"/>
      <c r="K38" s="534"/>
      <c r="L38" s="1152"/>
      <c r="M38" s="1111"/>
      <c r="N38" s="1078"/>
      <c r="O38" s="1082"/>
      <c r="P38" s="1122"/>
      <c r="Q38" s="1088"/>
      <c r="R38" s="1130"/>
      <c r="S38" s="550" t="s">
        <v>752</v>
      </c>
      <c r="T38" s="226" t="s">
        <v>144</v>
      </c>
      <c r="U38" s="534">
        <v>15</v>
      </c>
      <c r="V38" s="534">
        <v>15</v>
      </c>
      <c r="W38" s="534">
        <v>15</v>
      </c>
      <c r="X38" s="534">
        <v>15</v>
      </c>
      <c r="Y38" s="534">
        <v>15</v>
      </c>
      <c r="Z38" s="534">
        <v>0</v>
      </c>
      <c r="AA38" s="534">
        <v>10</v>
      </c>
      <c r="AB38" s="528">
        <f t="shared" si="1"/>
        <v>85</v>
      </c>
      <c r="AC38" s="554" t="s">
        <v>247</v>
      </c>
      <c r="AD38" s="264" t="s">
        <v>145</v>
      </c>
      <c r="AE38" s="265">
        <v>0</v>
      </c>
      <c r="AF38" s="1094"/>
      <c r="AG38" s="707"/>
      <c r="AH38" s="710"/>
      <c r="AI38" s="710"/>
      <c r="AJ38" s="704"/>
      <c r="AK38" s="704"/>
      <c r="AL38" s="704"/>
      <c r="AM38" s="1165"/>
      <c r="AN38" s="1159"/>
      <c r="AO38" s="1197"/>
      <c r="AP38" s="1200"/>
      <c r="AQ38" s="276" t="s">
        <v>494</v>
      </c>
      <c r="AR38" s="538" t="s">
        <v>495</v>
      </c>
      <c r="AS38" s="577" t="s">
        <v>753</v>
      </c>
      <c r="AT38" s="262" t="s">
        <v>728</v>
      </c>
      <c r="AU38" s="577" t="s">
        <v>754</v>
      </c>
      <c r="AV38" s="299" t="s">
        <v>755</v>
      </c>
      <c r="AW38" s="296">
        <v>44018</v>
      </c>
      <c r="AX38" s="536" t="s">
        <v>756</v>
      </c>
      <c r="AY38" s="298" t="s">
        <v>732</v>
      </c>
      <c r="AZ38" s="332">
        <v>0.22</v>
      </c>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1"/>
      <c r="FI38" s="151"/>
      <c r="FJ38" s="151"/>
      <c r="FK38" s="151"/>
      <c r="FL38" s="151"/>
      <c r="FM38" s="151"/>
      <c r="FN38" s="151"/>
      <c r="FO38" s="151"/>
      <c r="FP38" s="151"/>
      <c r="FQ38" s="151"/>
      <c r="FR38" s="151"/>
      <c r="FS38" s="151"/>
      <c r="FT38" s="151"/>
      <c r="FU38" s="151"/>
      <c r="FV38" s="151"/>
      <c r="FW38" s="151"/>
      <c r="FX38" s="151"/>
      <c r="FY38" s="151"/>
      <c r="FZ38" s="151"/>
      <c r="GA38" s="151"/>
      <c r="GB38" s="151"/>
      <c r="GC38" s="151"/>
      <c r="GD38" s="151"/>
      <c r="GE38" s="151"/>
      <c r="GF38" s="151"/>
      <c r="GG38" s="151"/>
      <c r="GH38" s="151"/>
      <c r="GI38" s="151"/>
      <c r="GJ38" s="151"/>
      <c r="GK38" s="151"/>
      <c r="GL38" s="151"/>
      <c r="GM38" s="151"/>
      <c r="GN38" s="151"/>
      <c r="GO38" s="151"/>
      <c r="GP38" s="151"/>
      <c r="GQ38" s="151"/>
      <c r="GR38" s="151"/>
      <c r="GS38" s="151"/>
      <c r="GT38" s="151"/>
      <c r="GU38" s="151"/>
      <c r="GV38" s="151"/>
      <c r="GW38" s="151"/>
      <c r="GX38" s="151"/>
      <c r="GY38" s="151"/>
      <c r="GZ38" s="151"/>
      <c r="HA38" s="151"/>
      <c r="HB38" s="151"/>
      <c r="HC38" s="151"/>
      <c r="HD38" s="151"/>
      <c r="HE38" s="151"/>
      <c r="HF38" s="151"/>
      <c r="HG38" s="151"/>
      <c r="HH38" s="151"/>
      <c r="HI38" s="151"/>
      <c r="HJ38" s="151"/>
      <c r="HK38" s="151"/>
      <c r="HL38" s="151"/>
      <c r="HM38" s="151"/>
      <c r="HN38" s="151"/>
      <c r="HO38" s="151"/>
      <c r="HP38" s="151"/>
      <c r="HQ38" s="151"/>
      <c r="HR38" s="151"/>
      <c r="HS38" s="151"/>
      <c r="HT38" s="151"/>
      <c r="HU38" s="151"/>
      <c r="HV38" s="151"/>
      <c r="HW38" s="151"/>
      <c r="HX38" s="151"/>
      <c r="HY38" s="151"/>
      <c r="HZ38" s="151"/>
      <c r="IA38" s="151"/>
      <c r="IB38" s="151"/>
      <c r="IC38" s="151"/>
      <c r="ID38" s="151"/>
      <c r="IE38" s="151"/>
      <c r="IF38" s="151"/>
      <c r="IG38" s="151"/>
      <c r="IH38" s="151"/>
      <c r="II38" s="151"/>
      <c r="IJ38" s="151"/>
      <c r="IK38" s="151"/>
      <c r="IL38" s="151"/>
      <c r="IM38" s="151"/>
      <c r="IN38" s="151"/>
      <c r="IO38" s="151"/>
      <c r="IP38" s="151"/>
      <c r="IQ38" s="151"/>
      <c r="IR38" s="151"/>
      <c r="IS38" s="151"/>
      <c r="IT38" s="151"/>
      <c r="IU38" s="151"/>
      <c r="IV38" s="151"/>
      <c r="IW38" s="151"/>
      <c r="IX38" s="151"/>
      <c r="IY38" s="151"/>
      <c r="IZ38" s="151"/>
      <c r="JA38" s="151"/>
      <c r="JB38" s="151"/>
      <c r="JC38" s="151"/>
      <c r="JD38" s="151"/>
      <c r="JE38" s="151"/>
      <c r="JF38" s="151"/>
      <c r="JG38" s="151"/>
      <c r="JH38" s="151"/>
      <c r="JI38" s="151"/>
      <c r="JJ38" s="151"/>
      <c r="JK38" s="151"/>
      <c r="JL38" s="151"/>
      <c r="JM38" s="151"/>
      <c r="JN38" s="151"/>
      <c r="JO38" s="151"/>
      <c r="JP38" s="151"/>
      <c r="JQ38" s="151"/>
      <c r="JR38" s="151"/>
      <c r="JS38" s="151"/>
      <c r="JT38" s="151"/>
      <c r="JU38" s="151"/>
      <c r="JV38" s="151"/>
      <c r="JW38" s="151"/>
      <c r="JX38" s="151"/>
      <c r="JY38" s="151"/>
      <c r="JZ38" s="151"/>
      <c r="KA38" s="151"/>
      <c r="KB38" s="151"/>
      <c r="KC38" s="151"/>
      <c r="KD38" s="151"/>
      <c r="KE38" s="151"/>
      <c r="KF38" s="151"/>
      <c r="KG38" s="151"/>
      <c r="KH38" s="151"/>
      <c r="KI38" s="151"/>
      <c r="KJ38" s="151"/>
      <c r="KK38" s="151"/>
      <c r="KL38" s="151"/>
      <c r="KM38" s="151"/>
      <c r="KN38" s="151"/>
      <c r="KO38" s="151"/>
      <c r="KP38" s="151"/>
      <c r="KQ38" s="151"/>
      <c r="KR38" s="151"/>
      <c r="KS38" s="151"/>
      <c r="KT38" s="151"/>
      <c r="KU38" s="151"/>
      <c r="KV38" s="151"/>
      <c r="KW38" s="151"/>
      <c r="KX38" s="151"/>
      <c r="KY38" s="151"/>
      <c r="KZ38" s="151"/>
      <c r="LA38" s="151"/>
      <c r="LB38" s="151"/>
      <c r="LC38" s="151"/>
      <c r="LD38" s="151"/>
      <c r="LE38" s="151"/>
      <c r="LF38" s="151"/>
      <c r="LG38" s="151"/>
      <c r="LH38" s="151"/>
      <c r="LI38" s="151"/>
      <c r="LJ38" s="151"/>
      <c r="LK38" s="151"/>
    </row>
    <row r="39" spans="1:323" s="245" customFormat="1" ht="43.5" customHeight="1" thickBot="1" x14ac:dyDescent="0.3">
      <c r="A39" s="1216"/>
      <c r="B39" s="1191"/>
      <c r="C39" s="28" t="s">
        <v>757</v>
      </c>
      <c r="D39" s="28" t="s">
        <v>135</v>
      </c>
      <c r="E39" s="28" t="s">
        <v>21</v>
      </c>
      <c r="F39" s="28" t="s">
        <v>557</v>
      </c>
      <c r="G39" s="552" t="s">
        <v>758</v>
      </c>
      <c r="H39" s="1060"/>
      <c r="I39" s="1109"/>
      <c r="J39" s="1068"/>
      <c r="K39" s="552" t="s">
        <v>759</v>
      </c>
      <c r="L39" s="1154"/>
      <c r="M39" s="1112"/>
      <c r="N39" s="1080"/>
      <c r="O39" s="1084"/>
      <c r="P39" s="1124"/>
      <c r="Q39" s="1089"/>
      <c r="R39" s="1132"/>
      <c r="S39" s="552" t="s">
        <v>760</v>
      </c>
      <c r="T39" s="235" t="s">
        <v>144</v>
      </c>
      <c r="U39" s="535">
        <v>15</v>
      </c>
      <c r="V39" s="535">
        <v>15</v>
      </c>
      <c r="W39" s="535">
        <v>15</v>
      </c>
      <c r="X39" s="535">
        <v>15</v>
      </c>
      <c r="Y39" s="535">
        <v>15</v>
      </c>
      <c r="Z39" s="535">
        <v>0</v>
      </c>
      <c r="AA39" s="535">
        <v>10</v>
      </c>
      <c r="AB39" s="529">
        <f t="shared" si="1"/>
        <v>85</v>
      </c>
      <c r="AC39" s="555" t="s">
        <v>247</v>
      </c>
      <c r="AD39" s="272" t="s">
        <v>145</v>
      </c>
      <c r="AE39" s="274">
        <v>0</v>
      </c>
      <c r="AF39" s="1095"/>
      <c r="AG39" s="708"/>
      <c r="AH39" s="711"/>
      <c r="AI39" s="711"/>
      <c r="AJ39" s="705"/>
      <c r="AK39" s="705"/>
      <c r="AL39" s="705"/>
      <c r="AM39" s="1166"/>
      <c r="AN39" s="1160"/>
      <c r="AO39" s="1198"/>
      <c r="AP39" s="1201"/>
      <c r="AQ39" s="277" t="s">
        <v>494</v>
      </c>
      <c r="AR39" s="539" t="s">
        <v>495</v>
      </c>
      <c r="AS39" s="578" t="s">
        <v>761</v>
      </c>
      <c r="AT39" s="560" t="s">
        <v>728</v>
      </c>
      <c r="AU39" s="578" t="s">
        <v>762</v>
      </c>
      <c r="AV39" s="304" t="s">
        <v>691</v>
      </c>
      <c r="AW39" s="302">
        <v>44018</v>
      </c>
      <c r="AX39" s="526" t="s">
        <v>763</v>
      </c>
      <c r="AY39" s="573" t="s">
        <v>732</v>
      </c>
      <c r="AZ39" s="575">
        <v>0.5</v>
      </c>
      <c r="BA39" s="240"/>
      <c r="BB39" s="240"/>
      <c r="BC39" s="240"/>
      <c r="BD39" s="240"/>
      <c r="BE39" s="240"/>
      <c r="BF39" s="240"/>
      <c r="BG39" s="240"/>
      <c r="BH39" s="240"/>
      <c r="BI39" s="240"/>
      <c r="BJ39" s="240"/>
      <c r="BK39" s="240"/>
      <c r="BL39" s="240"/>
      <c r="BM39" s="240"/>
      <c r="BN39" s="240"/>
      <c r="BO39" s="240"/>
      <c r="BP39" s="240"/>
      <c r="BQ39" s="240"/>
      <c r="BR39" s="240"/>
      <c r="BS39" s="240"/>
      <c r="BT39" s="240"/>
      <c r="BU39" s="240"/>
      <c r="BV39" s="240"/>
      <c r="BW39" s="240"/>
      <c r="BX39" s="240"/>
      <c r="BY39" s="240"/>
      <c r="BZ39" s="240"/>
      <c r="CA39" s="240"/>
      <c r="CB39" s="240"/>
      <c r="CC39" s="240"/>
      <c r="CD39" s="240"/>
      <c r="CE39" s="240"/>
      <c r="CF39" s="240"/>
      <c r="CG39" s="240"/>
      <c r="CH39" s="240"/>
      <c r="CI39" s="240"/>
      <c r="CJ39" s="240"/>
      <c r="CK39" s="240"/>
      <c r="CL39" s="240"/>
      <c r="CM39" s="240"/>
      <c r="CN39" s="240"/>
      <c r="CO39" s="240"/>
      <c r="CP39" s="240"/>
      <c r="CQ39" s="240"/>
      <c r="CR39" s="240"/>
      <c r="CS39" s="240"/>
      <c r="CT39" s="240"/>
      <c r="CU39" s="240"/>
      <c r="CV39" s="240"/>
      <c r="CW39" s="240"/>
      <c r="CX39" s="240"/>
      <c r="CY39" s="240"/>
      <c r="CZ39" s="240"/>
      <c r="DA39" s="240"/>
      <c r="DB39" s="240"/>
      <c r="DC39" s="240"/>
      <c r="DD39" s="240"/>
      <c r="DE39" s="240"/>
      <c r="DF39" s="240"/>
      <c r="DG39" s="240"/>
      <c r="DH39" s="240"/>
      <c r="DI39" s="240"/>
      <c r="DJ39" s="240"/>
      <c r="DK39" s="240"/>
      <c r="DL39" s="240"/>
      <c r="DM39" s="240"/>
      <c r="DN39" s="240"/>
      <c r="DO39" s="240"/>
      <c r="DP39" s="240"/>
      <c r="DQ39" s="240"/>
      <c r="DR39" s="240"/>
      <c r="DS39" s="240"/>
      <c r="DT39" s="240"/>
      <c r="DU39" s="240"/>
      <c r="DV39" s="240"/>
      <c r="DW39" s="240"/>
      <c r="DX39" s="240"/>
      <c r="DY39" s="240"/>
      <c r="DZ39" s="240"/>
      <c r="EA39" s="240"/>
      <c r="EB39" s="240"/>
      <c r="EC39" s="240"/>
      <c r="ED39" s="240"/>
      <c r="EE39" s="240"/>
      <c r="EF39" s="240"/>
      <c r="EG39" s="240"/>
      <c r="EH39" s="240"/>
      <c r="EI39" s="240"/>
      <c r="EJ39" s="240"/>
      <c r="EK39" s="240"/>
      <c r="EL39" s="240"/>
      <c r="EM39" s="240"/>
      <c r="EN39" s="240"/>
      <c r="EO39" s="240"/>
      <c r="EP39" s="240"/>
      <c r="EQ39" s="240"/>
      <c r="ER39" s="240"/>
      <c r="ES39" s="240"/>
      <c r="ET39" s="240"/>
      <c r="EU39" s="240"/>
      <c r="EV39" s="240"/>
      <c r="EW39" s="240"/>
      <c r="EX39" s="240"/>
      <c r="EY39" s="240"/>
      <c r="EZ39" s="240"/>
      <c r="FA39" s="240"/>
      <c r="FB39" s="240"/>
      <c r="FC39" s="240"/>
      <c r="FD39" s="240"/>
      <c r="FE39" s="240"/>
      <c r="FF39" s="240"/>
      <c r="FG39" s="240"/>
      <c r="FH39" s="240"/>
      <c r="FI39" s="240"/>
      <c r="FJ39" s="240"/>
      <c r="FK39" s="240"/>
      <c r="FL39" s="240"/>
      <c r="FM39" s="240"/>
      <c r="FN39" s="240"/>
      <c r="FO39" s="240"/>
      <c r="FP39" s="240"/>
      <c r="FQ39" s="240"/>
      <c r="FR39" s="240"/>
      <c r="FS39" s="240"/>
      <c r="FT39" s="240"/>
      <c r="FU39" s="240"/>
      <c r="FV39" s="240"/>
      <c r="FW39" s="240"/>
      <c r="FX39" s="240"/>
      <c r="FY39" s="240"/>
      <c r="FZ39" s="240"/>
      <c r="GA39" s="240"/>
      <c r="GB39" s="240"/>
      <c r="GC39" s="240"/>
      <c r="GD39" s="240"/>
      <c r="GE39" s="240"/>
      <c r="GF39" s="240"/>
      <c r="GG39" s="240"/>
      <c r="GH39" s="240"/>
      <c r="GI39" s="240"/>
      <c r="GJ39" s="240"/>
      <c r="GK39" s="240"/>
      <c r="GL39" s="240"/>
      <c r="GM39" s="240"/>
      <c r="GN39" s="240"/>
      <c r="GO39" s="240"/>
      <c r="GP39" s="240"/>
      <c r="GQ39" s="240"/>
      <c r="GR39" s="240"/>
      <c r="GS39" s="240"/>
      <c r="GT39" s="240"/>
      <c r="GU39" s="240"/>
      <c r="GV39" s="240"/>
      <c r="GW39" s="240"/>
      <c r="GX39" s="240"/>
      <c r="GY39" s="240"/>
      <c r="GZ39" s="240"/>
      <c r="HA39" s="240"/>
      <c r="HB39" s="240"/>
      <c r="HC39" s="240"/>
      <c r="HD39" s="240"/>
      <c r="HE39" s="240"/>
      <c r="HF39" s="240"/>
      <c r="HG39" s="240"/>
      <c r="HH39" s="240"/>
      <c r="HI39" s="240"/>
      <c r="HJ39" s="240"/>
      <c r="HK39" s="240"/>
      <c r="HL39" s="240"/>
      <c r="HM39" s="240"/>
      <c r="HN39" s="240"/>
      <c r="HO39" s="240"/>
      <c r="HP39" s="240"/>
      <c r="HQ39" s="240"/>
      <c r="HR39" s="240"/>
      <c r="HS39" s="240"/>
      <c r="HT39" s="240"/>
      <c r="HU39" s="240"/>
      <c r="HV39" s="240"/>
      <c r="HW39" s="240"/>
      <c r="HX39" s="240"/>
      <c r="HY39" s="240"/>
      <c r="HZ39" s="240"/>
      <c r="IA39" s="240"/>
      <c r="IB39" s="240"/>
      <c r="IC39" s="240"/>
      <c r="ID39" s="240"/>
      <c r="IE39" s="240"/>
      <c r="IF39" s="240"/>
      <c r="IG39" s="240"/>
      <c r="IH39" s="240"/>
      <c r="II39" s="240"/>
      <c r="IJ39" s="240"/>
      <c r="IK39" s="240"/>
      <c r="IL39" s="240"/>
      <c r="IM39" s="240"/>
      <c r="IN39" s="240"/>
      <c r="IO39" s="240"/>
      <c r="IP39" s="240"/>
      <c r="IQ39" s="240"/>
      <c r="IR39" s="240"/>
      <c r="IS39" s="240"/>
      <c r="IT39" s="240"/>
      <c r="IU39" s="240"/>
      <c r="IV39" s="240"/>
      <c r="IW39" s="240"/>
      <c r="IX39" s="240"/>
      <c r="IY39" s="240"/>
      <c r="IZ39" s="240"/>
      <c r="JA39" s="240"/>
      <c r="JB39" s="240"/>
      <c r="JC39" s="240"/>
      <c r="JD39" s="240"/>
      <c r="JE39" s="240"/>
      <c r="JF39" s="240"/>
      <c r="JG39" s="240"/>
      <c r="JH39" s="240"/>
      <c r="JI39" s="240"/>
      <c r="JJ39" s="240"/>
      <c r="JK39" s="240"/>
      <c r="JL39" s="240"/>
      <c r="JM39" s="240"/>
      <c r="JN39" s="240"/>
      <c r="JO39" s="240"/>
      <c r="JP39" s="240"/>
      <c r="JQ39" s="240"/>
      <c r="JR39" s="240"/>
      <c r="JS39" s="240"/>
      <c r="JT39" s="240"/>
      <c r="JU39" s="240"/>
      <c r="JV39" s="240"/>
      <c r="JW39" s="240"/>
      <c r="JX39" s="240"/>
      <c r="JY39" s="240"/>
      <c r="JZ39" s="240"/>
      <c r="KA39" s="240"/>
      <c r="KB39" s="240"/>
      <c r="KC39" s="240"/>
      <c r="KD39" s="240"/>
      <c r="KE39" s="240"/>
      <c r="KF39" s="240"/>
      <c r="KG39" s="240"/>
      <c r="KH39" s="240"/>
      <c r="KI39" s="240"/>
      <c r="KJ39" s="240"/>
      <c r="KK39" s="240"/>
      <c r="KL39" s="240"/>
      <c r="KM39" s="240"/>
      <c r="KN39" s="240"/>
      <c r="KO39" s="240"/>
      <c r="KP39" s="240"/>
      <c r="KQ39" s="240"/>
      <c r="KR39" s="240"/>
      <c r="KS39" s="240"/>
      <c r="KT39" s="240"/>
      <c r="KU39" s="240"/>
      <c r="KV39" s="240"/>
      <c r="KW39" s="240"/>
      <c r="KX39" s="240"/>
      <c r="KY39" s="240"/>
      <c r="KZ39" s="240"/>
      <c r="LA39" s="240"/>
      <c r="LB39" s="240"/>
      <c r="LC39" s="240"/>
      <c r="LD39" s="240"/>
      <c r="LE39" s="240"/>
      <c r="LF39" s="240"/>
      <c r="LG39" s="240"/>
      <c r="LH39" s="240"/>
      <c r="LI39" s="240"/>
      <c r="LJ39" s="240"/>
      <c r="LK39" s="240"/>
    </row>
    <row r="40" spans="1:323" s="211" customFormat="1" ht="43.5" customHeight="1" thickBot="1" x14ac:dyDescent="0.3">
      <c r="A40" s="1202" t="s">
        <v>764</v>
      </c>
      <c r="B40" s="1205" t="s">
        <v>217</v>
      </c>
      <c r="C40" s="256" t="s">
        <v>765</v>
      </c>
      <c r="D40" s="50" t="s">
        <v>135</v>
      </c>
      <c r="E40" s="50" t="s">
        <v>19</v>
      </c>
      <c r="F40" s="50" t="s">
        <v>488</v>
      </c>
      <c r="G40" s="50"/>
      <c r="H40" s="718" t="s">
        <v>348</v>
      </c>
      <c r="I40" s="1150" t="s">
        <v>766</v>
      </c>
      <c r="J40" s="1208" t="s">
        <v>723</v>
      </c>
      <c r="L40" s="1211" t="s">
        <v>767</v>
      </c>
      <c r="M40" s="733" t="s">
        <v>142</v>
      </c>
      <c r="N40" s="703">
        <v>2</v>
      </c>
      <c r="O40" s="1220" t="s">
        <v>768</v>
      </c>
      <c r="P40" s="1223" t="s">
        <v>769</v>
      </c>
      <c r="Q40" s="700">
        <v>3</v>
      </c>
      <c r="R40" s="1090" t="str">
        <f>IF(N40+Q40=0," ",IF(OR(AND(N40=1,Q40=1),AND(N40=1,Q40=2),AND(N40=2,Q40=2),AND(N40=2,Q40=1),AND(N40=3,Q40=1)),"Bajo",IF(OR(AND(N40=1,Q40=3),AND(N40=2,Q40=3),AND(N40=3,Q40=2),AND(N40=4,Q40=1)),"Moderado",IF(OR(AND(N40=1,Q40=4),AND(N40=2,Q40=4),AND(N40=3,Q40=3),AND(N40=4,Q40=2),AND(N40=4,Q40=3),AND(N40=5,Q40=1),AND(N40=5,Q40=2)),"Alto",IF(OR(AND(N40=2,Q40=5),AND(N40=3,Q40=5),AND(N40=3,Q40=4),AND(N40=4,Q40=4),AND(N40=4,Q40=5),AND(N40=5,Q40=3),AND(N40=5,Q40=4),AND(N40=1,Q40=5),AND(N40=5,Q40=5)),"Extremo","")))))</f>
        <v>Moderado</v>
      </c>
      <c r="S40" s="257" t="s">
        <v>770</v>
      </c>
      <c r="T40" s="258" t="s">
        <v>144</v>
      </c>
      <c r="U40" s="211">
        <v>15</v>
      </c>
      <c r="V40" s="211">
        <v>15</v>
      </c>
      <c r="W40" s="211">
        <v>15</v>
      </c>
      <c r="X40" s="211">
        <v>15</v>
      </c>
      <c r="Y40" s="211">
        <v>15</v>
      </c>
      <c r="Z40" s="211">
        <v>15</v>
      </c>
      <c r="AA40" s="211">
        <v>10</v>
      </c>
      <c r="AB40" s="275">
        <f t="shared" si="1"/>
        <v>100</v>
      </c>
      <c r="AC40" s="259" t="s">
        <v>145</v>
      </c>
      <c r="AD40" s="260" t="s">
        <v>145</v>
      </c>
      <c r="AE40" s="261">
        <v>100</v>
      </c>
      <c r="AF40" s="1093">
        <f>AVERAGE(AE40:AE43)</f>
        <v>87.5</v>
      </c>
      <c r="AG40" s="706" t="s">
        <v>248</v>
      </c>
      <c r="AH40" s="709" t="s">
        <v>480</v>
      </c>
      <c r="AI40" s="709" t="s">
        <v>480</v>
      </c>
      <c r="AJ40" s="703" t="s">
        <v>142</v>
      </c>
      <c r="AK40" s="703">
        <v>2</v>
      </c>
      <c r="AL40" s="703" t="s">
        <v>769</v>
      </c>
      <c r="AM40" s="1164">
        <v>3</v>
      </c>
      <c r="AN40" s="1158" t="str">
        <f>IF(AK40+AM40=0," ",IF(OR(AND(AK40=1,AM40=1),AND(AK40=1,AM40=2),AND(AK40=2,AM40=2),AND(AK40=2,AM40=1),AND(AK40=3,AM40=1)),"Bajo",IF(OR(AND(AK40=1,AM40=3),AND(AK40=2,AM40=3),AND(AK40=3,AM40=2),AND(AK40=4,AM40=1)),"Moderado",IF(OR(AND(AK40=1,AM40=4),AND(AK40=2,AM40=4),AND(AK40=3,AM40=3),AND(AK40=4,AM40=2),AND(AK40=4,AM40=3),AND(AK40=5,AM40=1),AND(AK40=5,AM40=2)),"Alto",IF(OR(AND(AK40=2,AM40=5),AND(AK40=1,AM40=5),AND(AK40=3,AM40=5),AND(AK40=3,AM40=4),AND(AK40=4,AM40=4),AND(AK40=4,AM40=5),AND(AK40=5,AM40=3),AND(AK40=5,AM40=4),AND(AK40=5,AM40=5)),"Extremo","")))))</f>
        <v>Moderado</v>
      </c>
      <c r="AO40" s="1196" t="s">
        <v>771</v>
      </c>
      <c r="AP40" s="1199" t="s">
        <v>151</v>
      </c>
      <c r="AQ40" s="244" t="s">
        <v>494</v>
      </c>
      <c r="AR40" s="61" t="s">
        <v>495</v>
      </c>
      <c r="AS40" s="262" t="s">
        <v>772</v>
      </c>
      <c r="AT40" s="262" t="s">
        <v>773</v>
      </c>
      <c r="AU40" s="262" t="s">
        <v>774</v>
      </c>
      <c r="AV40" s="324" t="s">
        <v>775</v>
      </c>
      <c r="AW40" s="302">
        <v>44018</v>
      </c>
      <c r="AX40" s="536" t="s">
        <v>776</v>
      </c>
      <c r="AY40" s="298" t="s">
        <v>773</v>
      </c>
      <c r="AZ40" s="324">
        <v>2</v>
      </c>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1"/>
      <c r="FW40" s="151"/>
      <c r="FX40" s="151"/>
      <c r="FY40" s="151"/>
      <c r="FZ40" s="151"/>
      <c r="GA40" s="151"/>
      <c r="GB40" s="151"/>
      <c r="GC40" s="151"/>
      <c r="GD40" s="151"/>
      <c r="GE40" s="151"/>
      <c r="GF40" s="151"/>
      <c r="GG40" s="151"/>
      <c r="GH40" s="151"/>
      <c r="GI40" s="151"/>
      <c r="GJ40" s="151"/>
      <c r="GK40" s="151"/>
      <c r="GL40" s="151"/>
      <c r="GM40" s="151"/>
      <c r="GN40" s="151"/>
      <c r="GO40" s="151"/>
      <c r="GP40" s="151"/>
      <c r="GQ40" s="151"/>
      <c r="GR40" s="151"/>
      <c r="GS40" s="151"/>
      <c r="GT40" s="151"/>
      <c r="GU40" s="151"/>
      <c r="GV40" s="151"/>
      <c r="GW40" s="151"/>
      <c r="GX40" s="151"/>
      <c r="GY40" s="151"/>
      <c r="GZ40" s="151"/>
      <c r="HA40" s="151"/>
      <c r="HB40" s="151"/>
      <c r="HC40" s="151"/>
      <c r="HD40" s="151"/>
      <c r="HE40" s="151"/>
      <c r="HF40" s="151"/>
      <c r="HG40" s="151"/>
      <c r="HH40" s="151"/>
      <c r="HI40" s="151"/>
      <c r="HJ40" s="151"/>
      <c r="HK40" s="151"/>
      <c r="HL40" s="151"/>
      <c r="HM40" s="151"/>
      <c r="HN40" s="151"/>
      <c r="HO40" s="151"/>
      <c r="HP40" s="151"/>
      <c r="HQ40" s="151"/>
      <c r="HR40" s="151"/>
      <c r="HS40" s="151"/>
      <c r="HT40" s="151"/>
      <c r="HU40" s="151"/>
      <c r="HV40" s="151"/>
      <c r="HW40" s="151"/>
      <c r="HX40" s="151"/>
      <c r="HY40" s="151"/>
      <c r="HZ40" s="151"/>
      <c r="IA40" s="151"/>
      <c r="IB40" s="151"/>
      <c r="IC40" s="151"/>
      <c r="ID40" s="151"/>
      <c r="IE40" s="151"/>
      <c r="IF40" s="151"/>
      <c r="IG40" s="151"/>
      <c r="IH40" s="151"/>
      <c r="II40" s="151"/>
      <c r="IJ40" s="151"/>
      <c r="IK40" s="151"/>
      <c r="IL40" s="151"/>
      <c r="IM40" s="151"/>
      <c r="IN40" s="151"/>
      <c r="IO40" s="151"/>
      <c r="IP40" s="151"/>
      <c r="IQ40" s="151"/>
      <c r="IR40" s="151"/>
      <c r="IS40" s="151"/>
      <c r="IT40" s="151"/>
      <c r="IU40" s="151"/>
      <c r="IV40" s="151"/>
      <c r="IW40" s="151"/>
      <c r="IX40" s="151"/>
      <c r="IY40" s="151"/>
      <c r="IZ40" s="151"/>
      <c r="JA40" s="151"/>
      <c r="JB40" s="151"/>
      <c r="JC40" s="151"/>
      <c r="JD40" s="151"/>
      <c r="JE40" s="151"/>
      <c r="JF40" s="151"/>
      <c r="JG40" s="151"/>
      <c r="JH40" s="151"/>
      <c r="JI40" s="151"/>
      <c r="JJ40" s="151"/>
      <c r="JK40" s="151"/>
      <c r="JL40" s="151"/>
      <c r="JM40" s="151"/>
      <c r="JN40" s="151"/>
      <c r="JO40" s="151"/>
      <c r="JP40" s="151"/>
      <c r="JQ40" s="151"/>
      <c r="JR40" s="151"/>
      <c r="JS40" s="151"/>
      <c r="JT40" s="151"/>
      <c r="JU40" s="151"/>
      <c r="JV40" s="151"/>
      <c r="JW40" s="151"/>
      <c r="JX40" s="151"/>
      <c r="JY40" s="151"/>
      <c r="JZ40" s="151"/>
      <c r="KA40" s="151"/>
      <c r="KB40" s="151"/>
      <c r="KC40" s="151"/>
      <c r="KD40" s="151"/>
      <c r="KE40" s="151"/>
      <c r="KF40" s="151"/>
      <c r="KG40" s="151"/>
      <c r="KH40" s="151"/>
      <c r="KI40" s="151"/>
      <c r="KJ40" s="151"/>
      <c r="KK40" s="151"/>
      <c r="KL40" s="151"/>
      <c r="KM40" s="151"/>
      <c r="KN40" s="151"/>
      <c r="KO40" s="151"/>
      <c r="KP40" s="151"/>
      <c r="KQ40" s="151"/>
      <c r="KR40" s="151"/>
      <c r="KS40" s="151"/>
      <c r="KT40" s="151"/>
      <c r="KU40" s="151"/>
      <c r="KV40" s="151"/>
      <c r="KW40" s="151"/>
      <c r="KX40" s="151"/>
      <c r="KY40" s="151"/>
      <c r="KZ40" s="151"/>
      <c r="LA40" s="151"/>
      <c r="LB40" s="151"/>
      <c r="LC40" s="151"/>
      <c r="LD40" s="151"/>
      <c r="LE40" s="151"/>
      <c r="LF40" s="151"/>
      <c r="LG40" s="151"/>
      <c r="LH40" s="151"/>
      <c r="LI40" s="151"/>
      <c r="LJ40" s="151"/>
      <c r="LK40" s="151"/>
    </row>
    <row r="41" spans="1:323" s="243" customFormat="1" ht="52.5" customHeight="1" thickBot="1" x14ac:dyDescent="0.3">
      <c r="A41" s="1203"/>
      <c r="B41" s="1206"/>
      <c r="C41" s="242" t="s">
        <v>777</v>
      </c>
      <c r="D41" s="210" t="s">
        <v>135</v>
      </c>
      <c r="E41" s="210" t="s">
        <v>20</v>
      </c>
      <c r="F41" s="210" t="s">
        <v>488</v>
      </c>
      <c r="G41" s="50"/>
      <c r="H41" s="719"/>
      <c r="I41" s="1151"/>
      <c r="J41" s="1209"/>
      <c r="K41" s="211"/>
      <c r="L41" s="1212"/>
      <c r="M41" s="734"/>
      <c r="N41" s="704"/>
      <c r="O41" s="1221"/>
      <c r="P41" s="1224"/>
      <c r="Q41" s="701"/>
      <c r="R41" s="1091"/>
      <c r="S41" s="577" t="s">
        <v>778</v>
      </c>
      <c r="T41" s="226" t="s">
        <v>144</v>
      </c>
      <c r="U41" s="534">
        <v>15</v>
      </c>
      <c r="V41" s="534">
        <v>15</v>
      </c>
      <c r="W41" s="534">
        <v>15</v>
      </c>
      <c r="X41" s="534">
        <v>15</v>
      </c>
      <c r="Y41" s="534">
        <v>15</v>
      </c>
      <c r="Z41" s="534">
        <v>15</v>
      </c>
      <c r="AA41" s="534">
        <v>10</v>
      </c>
      <c r="AB41" s="528">
        <f t="shared" si="1"/>
        <v>100</v>
      </c>
      <c r="AC41" s="554" t="s">
        <v>145</v>
      </c>
      <c r="AD41" s="264" t="s">
        <v>145</v>
      </c>
      <c r="AE41" s="271">
        <v>100</v>
      </c>
      <c r="AF41" s="1094"/>
      <c r="AG41" s="707"/>
      <c r="AH41" s="710"/>
      <c r="AI41" s="710"/>
      <c r="AJ41" s="704"/>
      <c r="AK41" s="704"/>
      <c r="AL41" s="704"/>
      <c r="AM41" s="1165"/>
      <c r="AN41" s="1159"/>
      <c r="AO41" s="1197"/>
      <c r="AP41" s="1200"/>
      <c r="AQ41" s="276" t="s">
        <v>494</v>
      </c>
      <c r="AR41" s="538" t="s">
        <v>495</v>
      </c>
      <c r="AS41" s="577" t="s">
        <v>779</v>
      </c>
      <c r="AT41" s="262" t="s">
        <v>773</v>
      </c>
      <c r="AU41" s="577" t="s">
        <v>780</v>
      </c>
      <c r="AV41" s="295" t="s">
        <v>781</v>
      </c>
      <c r="AW41" s="307">
        <v>44018</v>
      </c>
      <c r="AX41" s="523" t="s">
        <v>782</v>
      </c>
      <c r="AY41" s="222" t="s">
        <v>773</v>
      </c>
      <c r="AZ41" s="324">
        <v>2</v>
      </c>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1"/>
      <c r="CP41" s="151"/>
      <c r="CQ41" s="151"/>
      <c r="CR41" s="151"/>
      <c r="CS41" s="151"/>
      <c r="CT41" s="151"/>
      <c r="CU41" s="151"/>
      <c r="CV41" s="151"/>
      <c r="CW41" s="151"/>
      <c r="CX41" s="151"/>
      <c r="CY41" s="151"/>
      <c r="CZ41" s="151"/>
      <c r="DA41" s="151"/>
      <c r="DB41" s="151"/>
      <c r="DC41" s="151"/>
      <c r="DD41" s="151"/>
      <c r="DE41" s="151"/>
      <c r="DF41" s="151"/>
      <c r="DG41" s="151"/>
      <c r="DH41" s="151"/>
      <c r="DI41" s="151"/>
      <c r="DJ41" s="151"/>
      <c r="DK41" s="151"/>
      <c r="DL41" s="151"/>
      <c r="DM41" s="151"/>
      <c r="DN41" s="151"/>
      <c r="DO41" s="151"/>
      <c r="DP41" s="151"/>
      <c r="DQ41" s="151"/>
      <c r="DR41" s="151"/>
      <c r="DS41" s="151"/>
      <c r="DT41" s="151"/>
      <c r="DU41" s="151"/>
      <c r="DV41" s="151"/>
      <c r="DW41" s="151"/>
      <c r="DX41" s="151"/>
      <c r="DY41" s="151"/>
      <c r="DZ41" s="151"/>
      <c r="EA41" s="151"/>
      <c r="EB41" s="151"/>
      <c r="EC41" s="151"/>
      <c r="ED41" s="151"/>
      <c r="EE41" s="151"/>
      <c r="EF41" s="151"/>
      <c r="EG41" s="151"/>
      <c r="EH41" s="151"/>
      <c r="EI41" s="151"/>
      <c r="EJ41" s="151"/>
      <c r="EK41" s="151"/>
      <c r="EL41" s="151"/>
      <c r="EM41" s="151"/>
      <c r="EN41" s="151"/>
      <c r="EO41" s="151"/>
      <c r="EP41" s="151"/>
      <c r="EQ41" s="151"/>
      <c r="ER41" s="151"/>
      <c r="ES41" s="151"/>
      <c r="ET41" s="151"/>
      <c r="EU41" s="151"/>
      <c r="EV41" s="151"/>
      <c r="EW41" s="151"/>
      <c r="EX41" s="151"/>
      <c r="EY41" s="151"/>
      <c r="EZ41" s="151"/>
      <c r="FA41" s="151"/>
      <c r="FB41" s="151"/>
      <c r="FC41" s="151"/>
      <c r="FD41" s="151"/>
      <c r="FE41" s="151"/>
      <c r="FF41" s="151"/>
      <c r="FG41" s="151"/>
      <c r="FH41" s="151"/>
      <c r="FI41" s="151"/>
      <c r="FJ41" s="151"/>
      <c r="FK41" s="151"/>
      <c r="FL41" s="151"/>
      <c r="FM41" s="151"/>
      <c r="FN41" s="151"/>
      <c r="FO41" s="151"/>
      <c r="FP41" s="151"/>
      <c r="FQ41" s="151"/>
      <c r="FR41" s="151"/>
      <c r="FS41" s="151"/>
      <c r="FT41" s="151"/>
      <c r="FU41" s="151"/>
      <c r="FV41" s="151"/>
      <c r="FW41" s="151"/>
      <c r="FX41" s="151"/>
      <c r="FY41" s="151"/>
      <c r="FZ41" s="151"/>
      <c r="GA41" s="151"/>
      <c r="GB41" s="151"/>
      <c r="GC41" s="151"/>
      <c r="GD41" s="151"/>
      <c r="GE41" s="151"/>
      <c r="GF41" s="151"/>
      <c r="GG41" s="151"/>
      <c r="GH41" s="151"/>
      <c r="GI41" s="151"/>
      <c r="GJ41" s="151"/>
      <c r="GK41" s="151"/>
      <c r="GL41" s="151"/>
      <c r="GM41" s="151"/>
      <c r="GN41" s="151"/>
      <c r="GO41" s="151"/>
      <c r="GP41" s="151"/>
      <c r="GQ41" s="151"/>
      <c r="GR41" s="151"/>
      <c r="GS41" s="151"/>
      <c r="GT41" s="151"/>
      <c r="GU41" s="151"/>
      <c r="GV41" s="151"/>
      <c r="GW41" s="151"/>
      <c r="GX41" s="151"/>
      <c r="GY41" s="151"/>
      <c r="GZ41" s="151"/>
      <c r="HA41" s="151"/>
      <c r="HB41" s="151"/>
      <c r="HC41" s="151"/>
      <c r="HD41" s="151"/>
      <c r="HE41" s="151"/>
      <c r="HF41" s="151"/>
      <c r="HG41" s="151"/>
      <c r="HH41" s="151"/>
      <c r="HI41" s="151"/>
      <c r="HJ41" s="151"/>
      <c r="HK41" s="151"/>
      <c r="HL41" s="151"/>
      <c r="HM41" s="151"/>
      <c r="HN41" s="151"/>
      <c r="HO41" s="151"/>
      <c r="HP41" s="151"/>
      <c r="HQ41" s="151"/>
      <c r="HR41" s="151"/>
      <c r="HS41" s="151"/>
      <c r="HT41" s="151"/>
      <c r="HU41" s="151"/>
      <c r="HV41" s="151"/>
      <c r="HW41" s="151"/>
      <c r="HX41" s="151"/>
      <c r="HY41" s="151"/>
      <c r="HZ41" s="151"/>
      <c r="IA41" s="151"/>
      <c r="IB41" s="151"/>
      <c r="IC41" s="151"/>
      <c r="ID41" s="151"/>
      <c r="IE41" s="151"/>
      <c r="IF41" s="151"/>
      <c r="IG41" s="151"/>
      <c r="IH41" s="151"/>
      <c r="II41" s="151"/>
      <c r="IJ41" s="151"/>
      <c r="IK41" s="151"/>
      <c r="IL41" s="151"/>
      <c r="IM41" s="151"/>
      <c r="IN41" s="151"/>
      <c r="IO41" s="151"/>
      <c r="IP41" s="151"/>
      <c r="IQ41" s="151"/>
      <c r="IR41" s="151"/>
      <c r="IS41" s="151"/>
      <c r="IT41" s="151"/>
      <c r="IU41" s="151"/>
      <c r="IV41" s="151"/>
      <c r="IW41" s="151"/>
      <c r="IX41" s="151"/>
      <c r="IY41" s="151"/>
      <c r="IZ41" s="151"/>
      <c r="JA41" s="151"/>
      <c r="JB41" s="151"/>
      <c r="JC41" s="151"/>
      <c r="JD41" s="151"/>
      <c r="JE41" s="151"/>
      <c r="JF41" s="151"/>
      <c r="JG41" s="151"/>
      <c r="JH41" s="151"/>
      <c r="JI41" s="151"/>
      <c r="JJ41" s="151"/>
      <c r="JK41" s="151"/>
      <c r="JL41" s="151"/>
      <c r="JM41" s="151"/>
      <c r="JN41" s="151"/>
      <c r="JO41" s="151"/>
      <c r="JP41" s="151"/>
      <c r="JQ41" s="151"/>
      <c r="JR41" s="151"/>
      <c r="JS41" s="151"/>
      <c r="JT41" s="151"/>
      <c r="JU41" s="151"/>
      <c r="JV41" s="151"/>
      <c r="JW41" s="151"/>
      <c r="JX41" s="151"/>
      <c r="JY41" s="151"/>
      <c r="JZ41" s="151"/>
      <c r="KA41" s="151"/>
      <c r="KB41" s="151"/>
      <c r="KC41" s="151"/>
      <c r="KD41" s="151"/>
      <c r="KE41" s="151"/>
      <c r="KF41" s="151"/>
      <c r="KG41" s="151"/>
      <c r="KH41" s="151"/>
      <c r="KI41" s="151"/>
      <c r="KJ41" s="151"/>
      <c r="KK41" s="151"/>
      <c r="KL41" s="151"/>
      <c r="KM41" s="151"/>
      <c r="KN41" s="151"/>
      <c r="KO41" s="151"/>
      <c r="KP41" s="151"/>
      <c r="KQ41" s="151"/>
      <c r="KR41" s="151"/>
      <c r="KS41" s="151"/>
      <c r="KT41" s="151"/>
      <c r="KU41" s="151"/>
      <c r="KV41" s="151"/>
      <c r="KW41" s="151"/>
      <c r="KX41" s="151"/>
      <c r="KY41" s="151"/>
      <c r="KZ41" s="151"/>
      <c r="LA41" s="151"/>
      <c r="LB41" s="151"/>
      <c r="LC41" s="151"/>
      <c r="LD41" s="151"/>
      <c r="LE41" s="151"/>
      <c r="LF41" s="151"/>
      <c r="LG41" s="151"/>
      <c r="LH41" s="151"/>
      <c r="LI41" s="151"/>
      <c r="LJ41" s="151"/>
      <c r="LK41" s="151"/>
    </row>
    <row r="42" spans="1:323" s="243" customFormat="1" ht="43.5" customHeight="1" thickBot="1" x14ac:dyDescent="0.3">
      <c r="A42" s="1203"/>
      <c r="B42" s="1206"/>
      <c r="C42" s="242" t="s">
        <v>783</v>
      </c>
      <c r="D42" s="28" t="s">
        <v>135</v>
      </c>
      <c r="E42" s="210" t="s">
        <v>20</v>
      </c>
      <c r="F42" s="210" t="s">
        <v>784</v>
      </c>
      <c r="G42" s="50"/>
      <c r="H42" s="719"/>
      <c r="I42" s="1151"/>
      <c r="J42" s="1209"/>
      <c r="K42" s="211"/>
      <c r="L42" s="1212"/>
      <c r="M42" s="734"/>
      <c r="N42" s="704"/>
      <c r="O42" s="1221"/>
      <c r="P42" s="1224"/>
      <c r="Q42" s="701"/>
      <c r="R42" s="1091"/>
      <c r="S42" s="242" t="s">
        <v>785</v>
      </c>
      <c r="T42" s="226" t="s">
        <v>144</v>
      </c>
      <c r="U42" s="534">
        <v>15</v>
      </c>
      <c r="V42" s="534">
        <v>15</v>
      </c>
      <c r="W42" s="534">
        <v>15</v>
      </c>
      <c r="X42" s="534">
        <v>15</v>
      </c>
      <c r="Y42" s="534">
        <v>15</v>
      </c>
      <c r="Z42" s="534">
        <v>15</v>
      </c>
      <c r="AA42" s="534">
        <v>10</v>
      </c>
      <c r="AB42" s="528">
        <f t="shared" si="1"/>
        <v>100</v>
      </c>
      <c r="AC42" s="554" t="s">
        <v>145</v>
      </c>
      <c r="AD42" s="264" t="s">
        <v>145</v>
      </c>
      <c r="AE42" s="271">
        <v>100</v>
      </c>
      <c r="AF42" s="1094"/>
      <c r="AG42" s="707"/>
      <c r="AH42" s="710"/>
      <c r="AI42" s="710"/>
      <c r="AJ42" s="704"/>
      <c r="AK42" s="704"/>
      <c r="AL42" s="704"/>
      <c r="AM42" s="1165"/>
      <c r="AN42" s="1159"/>
      <c r="AO42" s="1197"/>
      <c r="AP42" s="1200"/>
      <c r="AQ42" s="1009" t="s">
        <v>494</v>
      </c>
      <c r="AR42" s="1011" t="s">
        <v>495</v>
      </c>
      <c r="AS42" s="1013" t="s">
        <v>786</v>
      </c>
      <c r="AT42" s="1013" t="s">
        <v>773</v>
      </c>
      <c r="AU42" s="1013" t="s">
        <v>787</v>
      </c>
      <c r="AV42" s="1027" t="s">
        <v>691</v>
      </c>
      <c r="AW42" s="1019">
        <v>44018</v>
      </c>
      <c r="AX42" s="1021" t="s">
        <v>788</v>
      </c>
      <c r="AY42" s="1026" t="s">
        <v>773</v>
      </c>
      <c r="AZ42" s="324">
        <v>6</v>
      </c>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c r="EX42" s="151"/>
      <c r="EY42" s="151"/>
      <c r="EZ42" s="151"/>
      <c r="FA42" s="151"/>
      <c r="FB42" s="151"/>
      <c r="FC42" s="151"/>
      <c r="FD42" s="151"/>
      <c r="FE42" s="151"/>
      <c r="FF42" s="151"/>
      <c r="FG42" s="151"/>
      <c r="FH42" s="151"/>
      <c r="FI42" s="151"/>
      <c r="FJ42" s="151"/>
      <c r="FK42" s="151"/>
      <c r="FL42" s="151"/>
      <c r="FM42" s="151"/>
      <c r="FN42" s="151"/>
      <c r="FO42" s="151"/>
      <c r="FP42" s="151"/>
      <c r="FQ42" s="151"/>
      <c r="FR42" s="151"/>
      <c r="FS42" s="151"/>
      <c r="FT42" s="151"/>
      <c r="FU42" s="151"/>
      <c r="FV42" s="151"/>
      <c r="FW42" s="151"/>
      <c r="FX42" s="151"/>
      <c r="FY42" s="151"/>
      <c r="FZ42" s="151"/>
      <c r="GA42" s="151"/>
      <c r="GB42" s="151"/>
      <c r="GC42" s="151"/>
      <c r="GD42" s="151"/>
      <c r="GE42" s="151"/>
      <c r="GF42" s="151"/>
      <c r="GG42" s="151"/>
      <c r="GH42" s="151"/>
      <c r="GI42" s="151"/>
      <c r="GJ42" s="151"/>
      <c r="GK42" s="151"/>
      <c r="GL42" s="151"/>
      <c r="GM42" s="151"/>
      <c r="GN42" s="151"/>
      <c r="GO42" s="151"/>
      <c r="GP42" s="151"/>
      <c r="GQ42" s="151"/>
      <c r="GR42" s="151"/>
      <c r="GS42" s="151"/>
      <c r="GT42" s="151"/>
      <c r="GU42" s="151"/>
      <c r="GV42" s="151"/>
      <c r="GW42" s="151"/>
      <c r="GX42" s="151"/>
      <c r="GY42" s="151"/>
      <c r="GZ42" s="151"/>
      <c r="HA42" s="151"/>
      <c r="HB42" s="151"/>
      <c r="HC42" s="151"/>
      <c r="HD42" s="151"/>
      <c r="HE42" s="151"/>
      <c r="HF42" s="151"/>
      <c r="HG42" s="151"/>
      <c r="HH42" s="151"/>
      <c r="HI42" s="151"/>
      <c r="HJ42" s="151"/>
      <c r="HK42" s="151"/>
      <c r="HL42" s="151"/>
      <c r="HM42" s="151"/>
      <c r="HN42" s="151"/>
      <c r="HO42" s="151"/>
      <c r="HP42" s="151"/>
      <c r="HQ42" s="151"/>
      <c r="HR42" s="151"/>
      <c r="HS42" s="151"/>
      <c r="HT42" s="151"/>
      <c r="HU42" s="151"/>
      <c r="HV42" s="151"/>
      <c r="HW42" s="151"/>
      <c r="HX42" s="151"/>
      <c r="HY42" s="151"/>
      <c r="HZ42" s="151"/>
      <c r="IA42" s="151"/>
      <c r="IB42" s="151"/>
      <c r="IC42" s="151"/>
      <c r="ID42" s="151"/>
      <c r="IE42" s="151"/>
      <c r="IF42" s="151"/>
      <c r="IG42" s="151"/>
      <c r="IH42" s="151"/>
      <c r="II42" s="151"/>
      <c r="IJ42" s="151"/>
      <c r="IK42" s="151"/>
      <c r="IL42" s="151"/>
      <c r="IM42" s="151"/>
      <c r="IN42" s="151"/>
      <c r="IO42" s="151"/>
      <c r="IP42" s="151"/>
      <c r="IQ42" s="151"/>
      <c r="IR42" s="151"/>
      <c r="IS42" s="151"/>
      <c r="IT42" s="151"/>
      <c r="IU42" s="151"/>
      <c r="IV42" s="151"/>
      <c r="IW42" s="151"/>
      <c r="IX42" s="151"/>
      <c r="IY42" s="151"/>
      <c r="IZ42" s="151"/>
      <c r="JA42" s="151"/>
      <c r="JB42" s="151"/>
      <c r="JC42" s="151"/>
      <c r="JD42" s="151"/>
      <c r="JE42" s="151"/>
      <c r="JF42" s="151"/>
      <c r="JG42" s="151"/>
      <c r="JH42" s="151"/>
      <c r="JI42" s="151"/>
      <c r="JJ42" s="151"/>
      <c r="JK42" s="151"/>
      <c r="JL42" s="151"/>
      <c r="JM42" s="151"/>
      <c r="JN42" s="151"/>
      <c r="JO42" s="151"/>
      <c r="JP42" s="151"/>
      <c r="JQ42" s="151"/>
      <c r="JR42" s="151"/>
      <c r="JS42" s="151"/>
      <c r="JT42" s="151"/>
      <c r="JU42" s="151"/>
      <c r="JV42" s="151"/>
      <c r="JW42" s="151"/>
      <c r="JX42" s="151"/>
      <c r="JY42" s="151"/>
      <c r="JZ42" s="151"/>
      <c r="KA42" s="151"/>
      <c r="KB42" s="151"/>
      <c r="KC42" s="151"/>
      <c r="KD42" s="151"/>
      <c r="KE42" s="151"/>
      <c r="KF42" s="151"/>
      <c r="KG42" s="151"/>
      <c r="KH42" s="151"/>
      <c r="KI42" s="151"/>
      <c r="KJ42" s="151"/>
      <c r="KK42" s="151"/>
      <c r="KL42" s="151"/>
      <c r="KM42" s="151"/>
      <c r="KN42" s="151"/>
      <c r="KO42" s="151"/>
      <c r="KP42" s="151"/>
      <c r="KQ42" s="151"/>
      <c r="KR42" s="151"/>
      <c r="KS42" s="151"/>
      <c r="KT42" s="151"/>
      <c r="KU42" s="151"/>
      <c r="KV42" s="151"/>
      <c r="KW42" s="151"/>
      <c r="KX42" s="151"/>
      <c r="KY42" s="151"/>
      <c r="KZ42" s="151"/>
      <c r="LA42" s="151"/>
      <c r="LB42" s="151"/>
      <c r="LC42" s="151"/>
      <c r="LD42" s="151"/>
      <c r="LE42" s="151"/>
      <c r="LF42" s="151"/>
      <c r="LG42" s="151"/>
      <c r="LH42" s="151"/>
      <c r="LI42" s="151"/>
      <c r="LJ42" s="151"/>
      <c r="LK42" s="151"/>
    </row>
    <row r="43" spans="1:323" s="245" customFormat="1" ht="79.150000000000006" customHeight="1" thickBot="1" x14ac:dyDescent="0.3">
      <c r="A43" s="1204"/>
      <c r="B43" s="1207"/>
      <c r="C43" s="28" t="s">
        <v>789</v>
      </c>
      <c r="D43" s="28" t="s">
        <v>135</v>
      </c>
      <c r="E43" s="28" t="s">
        <v>21</v>
      </c>
      <c r="F43" s="28" t="s">
        <v>557</v>
      </c>
      <c r="G43" s="552" t="s">
        <v>790</v>
      </c>
      <c r="H43" s="720"/>
      <c r="I43" s="1022"/>
      <c r="J43" s="1210"/>
      <c r="K43" s="552" t="s">
        <v>759</v>
      </c>
      <c r="L43" s="1213"/>
      <c r="M43" s="735"/>
      <c r="N43" s="705"/>
      <c r="O43" s="1222"/>
      <c r="P43" s="1225"/>
      <c r="Q43" s="702"/>
      <c r="R43" s="1092"/>
      <c r="S43" s="252" t="s">
        <v>791</v>
      </c>
      <c r="T43" s="235" t="s">
        <v>144</v>
      </c>
      <c r="U43" s="535">
        <v>15</v>
      </c>
      <c r="V43" s="535">
        <v>15</v>
      </c>
      <c r="W43" s="535">
        <v>15</v>
      </c>
      <c r="X43" s="535">
        <v>15</v>
      </c>
      <c r="Y43" s="535">
        <v>15</v>
      </c>
      <c r="Z43" s="535">
        <v>15</v>
      </c>
      <c r="AA43" s="535">
        <v>10</v>
      </c>
      <c r="AB43" s="529">
        <f t="shared" si="1"/>
        <v>100</v>
      </c>
      <c r="AC43" s="554" t="s">
        <v>145</v>
      </c>
      <c r="AD43" s="264" t="s">
        <v>248</v>
      </c>
      <c r="AE43" s="271">
        <v>50</v>
      </c>
      <c r="AF43" s="1095"/>
      <c r="AG43" s="708"/>
      <c r="AH43" s="711"/>
      <c r="AI43" s="711"/>
      <c r="AJ43" s="705"/>
      <c r="AK43" s="705"/>
      <c r="AL43" s="705"/>
      <c r="AM43" s="1166"/>
      <c r="AN43" s="1160"/>
      <c r="AO43" s="1198"/>
      <c r="AP43" s="1201"/>
      <c r="AQ43" s="1010"/>
      <c r="AR43" s="1012"/>
      <c r="AS43" s="1014"/>
      <c r="AT43" s="1014"/>
      <c r="AU43" s="1014"/>
      <c r="AV43" s="1008"/>
      <c r="AW43" s="1020"/>
      <c r="AX43" s="1022"/>
      <c r="AY43" s="1024"/>
      <c r="AZ43" s="304"/>
      <c r="BA43" s="240"/>
      <c r="BB43" s="240"/>
      <c r="BC43" s="240"/>
      <c r="BD43" s="240"/>
      <c r="BE43" s="240"/>
      <c r="BF43" s="240"/>
      <c r="BG43" s="240"/>
      <c r="BH43" s="240"/>
      <c r="BI43" s="240"/>
      <c r="BJ43" s="240"/>
      <c r="BK43" s="240"/>
      <c r="BL43" s="240"/>
      <c r="BM43" s="240"/>
      <c r="BN43" s="240"/>
      <c r="BO43" s="240"/>
      <c r="BP43" s="240"/>
      <c r="BQ43" s="240"/>
      <c r="BR43" s="240"/>
      <c r="BS43" s="240"/>
      <c r="BT43" s="240"/>
      <c r="BU43" s="240"/>
      <c r="BV43" s="240"/>
      <c r="BW43" s="240"/>
      <c r="BX43" s="240"/>
      <c r="BY43" s="240"/>
      <c r="BZ43" s="240"/>
      <c r="CA43" s="240"/>
      <c r="CB43" s="240"/>
      <c r="CC43" s="240"/>
      <c r="CD43" s="240"/>
      <c r="CE43" s="240"/>
      <c r="CF43" s="240"/>
      <c r="CG43" s="240"/>
      <c r="CH43" s="240"/>
      <c r="CI43" s="240"/>
      <c r="CJ43" s="240"/>
      <c r="CK43" s="240"/>
      <c r="CL43" s="240"/>
      <c r="CM43" s="240"/>
      <c r="CN43" s="240"/>
      <c r="CO43" s="240"/>
      <c r="CP43" s="240"/>
      <c r="CQ43" s="240"/>
      <c r="CR43" s="240"/>
      <c r="CS43" s="240"/>
      <c r="CT43" s="240"/>
      <c r="CU43" s="240"/>
      <c r="CV43" s="240"/>
      <c r="CW43" s="240"/>
      <c r="CX43" s="240"/>
      <c r="CY43" s="240"/>
      <c r="CZ43" s="240"/>
      <c r="DA43" s="240"/>
      <c r="DB43" s="240"/>
      <c r="DC43" s="240"/>
      <c r="DD43" s="240"/>
      <c r="DE43" s="240"/>
      <c r="DF43" s="240"/>
      <c r="DG43" s="240"/>
      <c r="DH43" s="240"/>
      <c r="DI43" s="240"/>
      <c r="DJ43" s="240"/>
      <c r="DK43" s="240"/>
      <c r="DL43" s="240"/>
      <c r="DM43" s="240"/>
      <c r="DN43" s="240"/>
      <c r="DO43" s="240"/>
      <c r="DP43" s="240"/>
      <c r="DQ43" s="240"/>
      <c r="DR43" s="240"/>
      <c r="DS43" s="240"/>
      <c r="DT43" s="240"/>
      <c r="DU43" s="240"/>
      <c r="DV43" s="240"/>
      <c r="DW43" s="240"/>
      <c r="DX43" s="240"/>
      <c r="DY43" s="240"/>
      <c r="DZ43" s="240"/>
      <c r="EA43" s="240"/>
      <c r="EB43" s="240"/>
      <c r="EC43" s="240"/>
      <c r="ED43" s="240"/>
      <c r="EE43" s="240"/>
      <c r="EF43" s="240"/>
      <c r="EG43" s="240"/>
      <c r="EH43" s="240"/>
      <c r="EI43" s="240"/>
      <c r="EJ43" s="240"/>
      <c r="EK43" s="240"/>
      <c r="EL43" s="240"/>
      <c r="EM43" s="240"/>
      <c r="EN43" s="240"/>
      <c r="EO43" s="240"/>
      <c r="EP43" s="240"/>
      <c r="EQ43" s="240"/>
      <c r="ER43" s="240"/>
      <c r="ES43" s="240"/>
      <c r="ET43" s="240"/>
      <c r="EU43" s="240"/>
      <c r="EV43" s="240"/>
      <c r="EW43" s="240"/>
      <c r="EX43" s="240"/>
      <c r="EY43" s="240"/>
      <c r="EZ43" s="240"/>
      <c r="FA43" s="240"/>
      <c r="FB43" s="240"/>
      <c r="FC43" s="240"/>
      <c r="FD43" s="240"/>
      <c r="FE43" s="240"/>
      <c r="FF43" s="240"/>
      <c r="FG43" s="240"/>
      <c r="FH43" s="240"/>
      <c r="FI43" s="240"/>
      <c r="FJ43" s="240"/>
      <c r="FK43" s="240"/>
      <c r="FL43" s="240"/>
      <c r="FM43" s="240"/>
      <c r="FN43" s="240"/>
      <c r="FO43" s="240"/>
      <c r="FP43" s="240"/>
      <c r="FQ43" s="240"/>
      <c r="FR43" s="240"/>
      <c r="FS43" s="240"/>
      <c r="FT43" s="240"/>
      <c r="FU43" s="240"/>
      <c r="FV43" s="240"/>
      <c r="FW43" s="240"/>
      <c r="FX43" s="240"/>
      <c r="FY43" s="240"/>
      <c r="FZ43" s="240"/>
      <c r="GA43" s="240"/>
      <c r="GB43" s="240"/>
      <c r="GC43" s="240"/>
      <c r="GD43" s="240"/>
      <c r="GE43" s="240"/>
      <c r="GF43" s="240"/>
      <c r="GG43" s="240"/>
      <c r="GH43" s="240"/>
      <c r="GI43" s="240"/>
      <c r="GJ43" s="240"/>
      <c r="GK43" s="240"/>
      <c r="GL43" s="240"/>
      <c r="GM43" s="240"/>
      <c r="GN43" s="240"/>
      <c r="GO43" s="240"/>
      <c r="GP43" s="240"/>
      <c r="GQ43" s="240"/>
      <c r="GR43" s="240"/>
      <c r="GS43" s="240"/>
      <c r="GT43" s="240"/>
      <c r="GU43" s="240"/>
      <c r="GV43" s="240"/>
      <c r="GW43" s="240"/>
      <c r="GX43" s="240"/>
      <c r="GY43" s="240"/>
      <c r="GZ43" s="240"/>
      <c r="HA43" s="240"/>
      <c r="HB43" s="240"/>
      <c r="HC43" s="240"/>
      <c r="HD43" s="240"/>
      <c r="HE43" s="240"/>
      <c r="HF43" s="240"/>
      <c r="HG43" s="240"/>
      <c r="HH43" s="240"/>
      <c r="HI43" s="240"/>
      <c r="HJ43" s="240"/>
      <c r="HK43" s="240"/>
      <c r="HL43" s="240"/>
      <c r="HM43" s="240"/>
      <c r="HN43" s="240"/>
      <c r="HO43" s="240"/>
      <c r="HP43" s="240"/>
      <c r="HQ43" s="240"/>
      <c r="HR43" s="240"/>
      <c r="HS43" s="240"/>
      <c r="HT43" s="240"/>
      <c r="HU43" s="240"/>
      <c r="HV43" s="240"/>
      <c r="HW43" s="240"/>
      <c r="HX43" s="240"/>
      <c r="HY43" s="240"/>
      <c r="HZ43" s="240"/>
      <c r="IA43" s="240"/>
      <c r="IB43" s="240"/>
      <c r="IC43" s="240"/>
      <c r="ID43" s="240"/>
      <c r="IE43" s="240"/>
      <c r="IF43" s="240"/>
      <c r="IG43" s="240"/>
      <c r="IH43" s="240"/>
      <c r="II43" s="240"/>
      <c r="IJ43" s="240"/>
      <c r="IK43" s="240"/>
      <c r="IL43" s="240"/>
      <c r="IM43" s="240"/>
      <c r="IN43" s="240"/>
      <c r="IO43" s="240"/>
      <c r="IP43" s="240"/>
      <c r="IQ43" s="240"/>
      <c r="IR43" s="240"/>
      <c r="IS43" s="240"/>
      <c r="IT43" s="240"/>
      <c r="IU43" s="240"/>
      <c r="IV43" s="240"/>
      <c r="IW43" s="240"/>
      <c r="IX43" s="240"/>
      <c r="IY43" s="240"/>
      <c r="IZ43" s="240"/>
      <c r="JA43" s="240"/>
      <c r="JB43" s="240"/>
      <c r="JC43" s="240"/>
      <c r="JD43" s="240"/>
      <c r="JE43" s="240"/>
      <c r="JF43" s="240"/>
      <c r="JG43" s="240"/>
      <c r="JH43" s="240"/>
      <c r="JI43" s="240"/>
      <c r="JJ43" s="240"/>
      <c r="JK43" s="240"/>
      <c r="JL43" s="240"/>
      <c r="JM43" s="240"/>
      <c r="JN43" s="240"/>
      <c r="JO43" s="240"/>
      <c r="JP43" s="240"/>
      <c r="JQ43" s="240"/>
      <c r="JR43" s="240"/>
      <c r="JS43" s="240"/>
      <c r="JT43" s="240"/>
      <c r="JU43" s="240"/>
      <c r="JV43" s="240"/>
      <c r="JW43" s="240"/>
      <c r="JX43" s="240"/>
      <c r="JY43" s="240"/>
      <c r="JZ43" s="240"/>
      <c r="KA43" s="240"/>
      <c r="KB43" s="240"/>
      <c r="KC43" s="240"/>
      <c r="KD43" s="240"/>
      <c r="KE43" s="240"/>
      <c r="KF43" s="240"/>
      <c r="KG43" s="240"/>
      <c r="KH43" s="240"/>
      <c r="KI43" s="240"/>
      <c r="KJ43" s="240"/>
      <c r="KK43" s="240"/>
      <c r="KL43" s="240"/>
      <c r="KM43" s="240"/>
      <c r="KN43" s="240"/>
      <c r="KO43" s="240"/>
      <c r="KP43" s="240"/>
      <c r="KQ43" s="240"/>
      <c r="KR43" s="240"/>
      <c r="KS43" s="240"/>
      <c r="KT43" s="240"/>
      <c r="KU43" s="240"/>
      <c r="KV43" s="240"/>
      <c r="KW43" s="240"/>
      <c r="KX43" s="240"/>
      <c r="KY43" s="240"/>
      <c r="KZ43" s="240"/>
      <c r="LA43" s="240"/>
      <c r="LB43" s="240"/>
      <c r="LC43" s="240"/>
      <c r="LD43" s="240"/>
      <c r="LE43" s="240"/>
      <c r="LF43" s="240"/>
      <c r="LG43" s="240"/>
      <c r="LH43" s="240"/>
      <c r="LI43" s="240"/>
      <c r="LJ43" s="240"/>
      <c r="LK43" s="240"/>
    </row>
    <row r="44" spans="1:323" s="241" customFormat="1" ht="105" customHeight="1" thickBot="1" x14ac:dyDescent="0.3">
      <c r="A44" s="1202" t="s">
        <v>792</v>
      </c>
      <c r="B44" s="1217" t="s">
        <v>793</v>
      </c>
      <c r="C44" s="246" t="s">
        <v>794</v>
      </c>
      <c r="D44" s="24" t="s">
        <v>135</v>
      </c>
      <c r="E44" s="24" t="s">
        <v>20</v>
      </c>
      <c r="F44" s="24" t="s">
        <v>488</v>
      </c>
      <c r="G44" s="24"/>
      <c r="H44" s="718" t="s">
        <v>362</v>
      </c>
      <c r="I44" s="1150" t="s">
        <v>795</v>
      </c>
      <c r="J44" s="1208" t="s">
        <v>18</v>
      </c>
      <c r="K44" s="270"/>
      <c r="L44" s="1211" t="s">
        <v>796</v>
      </c>
      <c r="M44" s="733" t="s">
        <v>142</v>
      </c>
      <c r="N44" s="703">
        <v>2</v>
      </c>
      <c r="O44" s="1220" t="s">
        <v>660</v>
      </c>
      <c r="P44" s="1223" t="s">
        <v>149</v>
      </c>
      <c r="Q44" s="700">
        <v>5</v>
      </c>
      <c r="R44" s="1090" t="str">
        <f>IF(N44+Q44=0," ",IF(OR(AND(N44=1,Q44=1),AND(N44=1,Q44=2),AND(N44=2,Q44=2),AND(N44=2,Q44=1),AND(N44=3,Q44=1)),"Bajo",IF(OR(AND(N44=1,Q44=3),AND(N44=2,Q44=3),AND(N44=3,Q44=2),AND(N44=4,Q44=1)),"Moderado",IF(OR(AND(N44=1,Q44=4),AND(N44=2,Q44=4),AND(N44=3,Q44=3),AND(N44=4,Q44=2),AND(N44=4,Q44=3),AND(N44=5,Q44=1),AND(N44=5,Q44=2)),"Alto",IF(OR(AND(N44=2,Q44=5),AND(N44=3,Q44=5),AND(N44=3,Q44=4),AND(N44=4,Q44=4),AND(N44=4,Q44=5),AND(N44=5,Q44=3),AND(N44=5,Q44=4),AND(N44=1,Q44=5),AND(N44=5,Q44=5)),"Extremo","")))))</f>
        <v>Extremo</v>
      </c>
      <c r="S44" s="239" t="s">
        <v>797</v>
      </c>
      <c r="T44" s="218" t="s">
        <v>144</v>
      </c>
      <c r="U44" s="533">
        <v>15</v>
      </c>
      <c r="V44" s="533">
        <v>15</v>
      </c>
      <c r="W44" s="533">
        <v>15</v>
      </c>
      <c r="X44" s="533">
        <v>15</v>
      </c>
      <c r="Y44" s="533">
        <v>15</v>
      </c>
      <c r="Z44" s="533">
        <v>15</v>
      </c>
      <c r="AA44" s="533">
        <v>10</v>
      </c>
      <c r="AB44" s="527">
        <f t="shared" si="1"/>
        <v>100</v>
      </c>
      <c r="AC44" s="255" t="s">
        <v>145</v>
      </c>
      <c r="AD44" s="270" t="s">
        <v>145</v>
      </c>
      <c r="AE44" s="271">
        <v>100</v>
      </c>
      <c r="AF44" s="1226">
        <f>AVERAGE(AE44:AE49)</f>
        <v>91.666666666666671</v>
      </c>
      <c r="AG44" s="1044" t="s">
        <v>248</v>
      </c>
      <c r="AH44" s="813" t="s">
        <v>480</v>
      </c>
      <c r="AI44" s="813" t="s">
        <v>480</v>
      </c>
      <c r="AJ44" s="1077" t="s">
        <v>142</v>
      </c>
      <c r="AK44" s="1077">
        <v>2</v>
      </c>
      <c r="AL44" s="1077" t="s">
        <v>149</v>
      </c>
      <c r="AM44" s="1113">
        <v>5</v>
      </c>
      <c r="AN44" s="1117" t="str">
        <f>IF(AK44+AM44=0," ",IF(OR(AND(AK44=1,AM44=1),AND(AK44=1,AM44=2),AND(AK44=2,AM44=2),AND(AK44=2,AM44=1),AND(AK44=3,AM44=1)),"Bajo",IF(OR(AND(AK44=1,AM44=3),AND(AK44=2,AM44=3),AND(AK44=3,AM44=2),AND(AK44=4,AM44=1)),"Moderado",IF(OR(AND(AK44=1,AM44=4),AND(AK44=2,AM44=4),AND(AK44=3,AM44=3),AND(AK44=4,AM44=2),AND(AK44=4,AM44=3),AND(AK44=5,AM44=1),AND(AK44=5,AM44=2)),"Alto",IF(OR(AND(AK44=2,AM44=5),AND(AK44=1,AM44=5),AND(AK44=3,AM44=5),AND(AK44=3,AM44=4),AND(AK44=4,AM44=4),AND(AK44=4,AM44=5),AND(AK44=5,AM44=3),AND(AK44=5,AM44=4),AND(AK44=5,AM44=5)),"Extremo","")))))</f>
        <v>Extremo</v>
      </c>
      <c r="AO44" s="1196"/>
      <c r="AP44" s="1199" t="s">
        <v>151</v>
      </c>
      <c r="AQ44" s="55" t="s">
        <v>494</v>
      </c>
      <c r="AR44" s="36" t="s">
        <v>495</v>
      </c>
      <c r="AS44" s="239" t="s">
        <v>798</v>
      </c>
      <c r="AT44" s="239" t="s">
        <v>799</v>
      </c>
      <c r="AU44" s="239" t="s">
        <v>800</v>
      </c>
      <c r="AV44" s="523" t="s">
        <v>801</v>
      </c>
      <c r="AW44" s="305">
        <v>44018</v>
      </c>
      <c r="AX44" s="523" t="s">
        <v>802</v>
      </c>
      <c r="AY44" s="523" t="s">
        <v>799</v>
      </c>
      <c r="AZ44" s="295">
        <v>6</v>
      </c>
      <c r="BA44" s="223"/>
      <c r="BB44" s="223"/>
      <c r="BC44" s="223"/>
      <c r="BD44" s="223"/>
      <c r="BE44" s="223"/>
      <c r="BF44" s="223"/>
      <c r="BG44" s="223"/>
      <c r="BH44" s="223"/>
      <c r="BI44" s="223"/>
      <c r="BJ44" s="223"/>
      <c r="BK44" s="223"/>
      <c r="BL44" s="223"/>
      <c r="BM44" s="223"/>
      <c r="BN44" s="223"/>
      <c r="BO44" s="223"/>
      <c r="BP44" s="223"/>
      <c r="BQ44" s="223"/>
      <c r="BR44" s="223"/>
      <c r="BS44" s="223"/>
      <c r="BT44" s="223"/>
      <c r="BU44" s="223"/>
      <c r="BV44" s="223"/>
      <c r="BW44" s="223"/>
      <c r="BX44" s="223"/>
      <c r="BY44" s="223"/>
      <c r="BZ44" s="223"/>
      <c r="CA44" s="223"/>
      <c r="CB44" s="223"/>
      <c r="CC44" s="223"/>
      <c r="CD44" s="223"/>
      <c r="CE44" s="223"/>
      <c r="CF44" s="223"/>
      <c r="CG44" s="223"/>
      <c r="CH44" s="223"/>
      <c r="CI44" s="223"/>
      <c r="CJ44" s="223"/>
      <c r="CK44" s="223"/>
      <c r="CL44" s="223"/>
      <c r="CM44" s="223"/>
      <c r="CN44" s="223"/>
      <c r="CO44" s="223"/>
      <c r="CP44" s="223"/>
      <c r="CQ44" s="223"/>
      <c r="CR44" s="223"/>
      <c r="CS44" s="223"/>
      <c r="CT44" s="223"/>
      <c r="CU44" s="223"/>
      <c r="CV44" s="223"/>
      <c r="CW44" s="223"/>
      <c r="CX44" s="223"/>
      <c r="CY44" s="223"/>
      <c r="CZ44" s="223"/>
      <c r="DA44" s="223"/>
      <c r="DB44" s="223"/>
      <c r="DC44" s="223"/>
      <c r="DD44" s="223"/>
      <c r="DE44" s="223"/>
      <c r="DF44" s="223"/>
      <c r="DG44" s="223"/>
      <c r="DH44" s="223"/>
      <c r="DI44" s="223"/>
      <c r="DJ44" s="223"/>
      <c r="DK44" s="223"/>
      <c r="DL44" s="223"/>
      <c r="DM44" s="223"/>
      <c r="DN44" s="223"/>
      <c r="DO44" s="223"/>
      <c r="DP44" s="223"/>
      <c r="DQ44" s="223"/>
      <c r="DR44" s="223"/>
      <c r="DS44" s="223"/>
      <c r="DT44" s="223"/>
      <c r="DU44" s="223"/>
      <c r="DV44" s="223"/>
      <c r="DW44" s="223"/>
      <c r="DX44" s="223"/>
      <c r="DY44" s="223"/>
      <c r="DZ44" s="223"/>
      <c r="EA44" s="223"/>
      <c r="EB44" s="223"/>
      <c r="EC44" s="223"/>
      <c r="ED44" s="223"/>
      <c r="EE44" s="223"/>
      <c r="EF44" s="223"/>
      <c r="EG44" s="223"/>
      <c r="EH44" s="223"/>
      <c r="EI44" s="223"/>
      <c r="EJ44" s="223"/>
      <c r="EK44" s="223"/>
      <c r="EL44" s="223"/>
      <c r="EM44" s="223"/>
      <c r="EN44" s="223"/>
      <c r="EO44" s="223"/>
      <c r="EP44" s="223"/>
      <c r="EQ44" s="223"/>
      <c r="ER44" s="223"/>
      <c r="ES44" s="223"/>
      <c r="ET44" s="223"/>
      <c r="EU44" s="223"/>
      <c r="EV44" s="223"/>
      <c r="EW44" s="223"/>
      <c r="EX44" s="223"/>
      <c r="EY44" s="223"/>
      <c r="EZ44" s="223"/>
      <c r="FA44" s="223"/>
      <c r="FB44" s="223"/>
      <c r="FC44" s="223"/>
      <c r="FD44" s="223"/>
      <c r="FE44" s="223"/>
      <c r="FF44" s="223"/>
      <c r="FG44" s="223"/>
      <c r="FH44" s="223"/>
      <c r="FI44" s="223"/>
      <c r="FJ44" s="223"/>
      <c r="FK44" s="223"/>
      <c r="FL44" s="223"/>
      <c r="FM44" s="223"/>
      <c r="FN44" s="223"/>
      <c r="FO44" s="223"/>
      <c r="FP44" s="223"/>
      <c r="FQ44" s="223"/>
      <c r="FR44" s="223"/>
      <c r="FS44" s="223"/>
      <c r="FT44" s="223"/>
      <c r="FU44" s="223"/>
      <c r="FV44" s="223"/>
      <c r="FW44" s="223"/>
      <c r="FX44" s="223"/>
      <c r="FY44" s="223"/>
      <c r="FZ44" s="223"/>
      <c r="GA44" s="223"/>
      <c r="GB44" s="223"/>
      <c r="GC44" s="223"/>
      <c r="GD44" s="223"/>
      <c r="GE44" s="223"/>
      <c r="GF44" s="223"/>
      <c r="GG44" s="223"/>
      <c r="GH44" s="223"/>
      <c r="GI44" s="223"/>
      <c r="GJ44" s="223"/>
      <c r="GK44" s="223"/>
      <c r="GL44" s="223"/>
      <c r="GM44" s="223"/>
      <c r="GN44" s="223"/>
      <c r="GO44" s="223"/>
      <c r="GP44" s="223"/>
      <c r="GQ44" s="223"/>
      <c r="GR44" s="223"/>
      <c r="GS44" s="223"/>
      <c r="GT44" s="223"/>
      <c r="GU44" s="223"/>
      <c r="GV44" s="223"/>
      <c r="GW44" s="223"/>
      <c r="GX44" s="223"/>
      <c r="GY44" s="223"/>
      <c r="GZ44" s="223"/>
      <c r="HA44" s="223"/>
      <c r="HB44" s="223"/>
      <c r="HC44" s="223"/>
      <c r="HD44" s="223"/>
      <c r="HE44" s="223"/>
      <c r="HF44" s="223"/>
      <c r="HG44" s="223"/>
      <c r="HH44" s="223"/>
      <c r="HI44" s="223"/>
      <c r="HJ44" s="223"/>
      <c r="HK44" s="223"/>
      <c r="HL44" s="223"/>
      <c r="HM44" s="223"/>
      <c r="HN44" s="223"/>
      <c r="HO44" s="223"/>
      <c r="HP44" s="223"/>
      <c r="HQ44" s="223"/>
      <c r="HR44" s="223"/>
      <c r="HS44" s="223"/>
      <c r="HT44" s="223"/>
      <c r="HU44" s="223"/>
      <c r="HV44" s="223"/>
      <c r="HW44" s="223"/>
      <c r="HX44" s="223"/>
      <c r="HY44" s="223"/>
      <c r="HZ44" s="223"/>
      <c r="IA44" s="223"/>
      <c r="IB44" s="223"/>
      <c r="IC44" s="223"/>
      <c r="ID44" s="223"/>
      <c r="IE44" s="223"/>
      <c r="IF44" s="223"/>
      <c r="IG44" s="223"/>
      <c r="IH44" s="223"/>
      <c r="II44" s="223"/>
      <c r="IJ44" s="223"/>
      <c r="IK44" s="223"/>
      <c r="IL44" s="223"/>
      <c r="IM44" s="223"/>
      <c r="IN44" s="223"/>
      <c r="IO44" s="223"/>
      <c r="IP44" s="223"/>
      <c r="IQ44" s="223"/>
      <c r="IR44" s="223"/>
      <c r="IS44" s="223"/>
      <c r="IT44" s="223"/>
      <c r="IU44" s="223"/>
      <c r="IV44" s="223"/>
      <c r="IW44" s="223"/>
      <c r="IX44" s="223"/>
      <c r="IY44" s="223"/>
      <c r="IZ44" s="223"/>
      <c r="JA44" s="223"/>
      <c r="JB44" s="223"/>
      <c r="JC44" s="223"/>
      <c r="JD44" s="223"/>
      <c r="JE44" s="223"/>
      <c r="JF44" s="223"/>
      <c r="JG44" s="223"/>
      <c r="JH44" s="223"/>
      <c r="JI44" s="223"/>
      <c r="JJ44" s="223"/>
      <c r="JK44" s="223"/>
      <c r="JL44" s="223"/>
      <c r="JM44" s="223"/>
      <c r="JN44" s="223"/>
      <c r="JO44" s="223"/>
      <c r="JP44" s="223"/>
      <c r="JQ44" s="223"/>
      <c r="JR44" s="223"/>
      <c r="JS44" s="223"/>
      <c r="JT44" s="223"/>
      <c r="JU44" s="223"/>
      <c r="JV44" s="223"/>
      <c r="JW44" s="223"/>
      <c r="JX44" s="223"/>
      <c r="JY44" s="223"/>
      <c r="JZ44" s="223"/>
      <c r="KA44" s="223"/>
      <c r="KB44" s="223"/>
      <c r="KC44" s="223"/>
      <c r="KD44" s="223"/>
      <c r="KE44" s="223"/>
      <c r="KF44" s="223"/>
      <c r="KG44" s="223"/>
      <c r="KH44" s="223"/>
      <c r="KI44" s="223"/>
      <c r="KJ44" s="223"/>
      <c r="KK44" s="223"/>
      <c r="KL44" s="223"/>
      <c r="KM44" s="223"/>
      <c r="KN44" s="223"/>
      <c r="KO44" s="223"/>
      <c r="KP44" s="223"/>
      <c r="KQ44" s="223"/>
      <c r="KR44" s="223"/>
      <c r="KS44" s="223"/>
      <c r="KT44" s="223"/>
      <c r="KU44" s="223"/>
      <c r="KV44" s="223"/>
      <c r="KW44" s="223"/>
      <c r="KX44" s="223"/>
      <c r="KY44" s="223"/>
      <c r="KZ44" s="223"/>
      <c r="LA44" s="223"/>
      <c r="LB44" s="223"/>
      <c r="LC44" s="223"/>
      <c r="LD44" s="223"/>
      <c r="LE44" s="223"/>
      <c r="LF44" s="223"/>
      <c r="LG44" s="223"/>
      <c r="LH44" s="223"/>
      <c r="LI44" s="223"/>
      <c r="LJ44" s="223"/>
      <c r="LK44" s="223"/>
    </row>
    <row r="45" spans="1:323" s="243" customFormat="1" ht="67.5" customHeight="1" thickBot="1" x14ac:dyDescent="0.3">
      <c r="A45" s="1203"/>
      <c r="B45" s="1218"/>
      <c r="C45" s="242" t="s">
        <v>803</v>
      </c>
      <c r="D45" s="547" t="s">
        <v>135</v>
      </c>
      <c r="E45" s="547" t="s">
        <v>20</v>
      </c>
      <c r="F45" s="547" t="s">
        <v>137</v>
      </c>
      <c r="G45" s="50"/>
      <c r="H45" s="719"/>
      <c r="I45" s="1151"/>
      <c r="J45" s="1209"/>
      <c r="K45" s="260"/>
      <c r="L45" s="1212"/>
      <c r="M45" s="734"/>
      <c r="N45" s="704"/>
      <c r="O45" s="1221"/>
      <c r="P45" s="1224"/>
      <c r="Q45" s="701"/>
      <c r="R45" s="1091"/>
      <c r="S45" s="242" t="s">
        <v>804</v>
      </c>
      <c r="T45" s="226" t="s">
        <v>144</v>
      </c>
      <c r="U45" s="534">
        <v>15</v>
      </c>
      <c r="V45" s="534">
        <v>15</v>
      </c>
      <c r="W45" s="534">
        <v>15</v>
      </c>
      <c r="X45" s="534">
        <v>15</v>
      </c>
      <c r="Y45" s="534">
        <v>15</v>
      </c>
      <c r="Z45" s="534">
        <v>15</v>
      </c>
      <c r="AA45" s="534">
        <v>10</v>
      </c>
      <c r="AB45" s="528">
        <f t="shared" si="1"/>
        <v>100</v>
      </c>
      <c r="AC45" s="255" t="s">
        <v>145</v>
      </c>
      <c r="AD45" s="270" t="s">
        <v>145</v>
      </c>
      <c r="AE45" s="271">
        <v>100</v>
      </c>
      <c r="AF45" s="1227"/>
      <c r="AG45" s="1045"/>
      <c r="AH45" s="814"/>
      <c r="AI45" s="814"/>
      <c r="AJ45" s="1078"/>
      <c r="AK45" s="1078"/>
      <c r="AL45" s="1078"/>
      <c r="AM45" s="1114"/>
      <c r="AN45" s="1118"/>
      <c r="AO45" s="1197"/>
      <c r="AP45" s="1200"/>
      <c r="AQ45" s="276" t="s">
        <v>494</v>
      </c>
      <c r="AR45" s="538" t="s">
        <v>495</v>
      </c>
      <c r="AS45" s="577" t="s">
        <v>805</v>
      </c>
      <c r="AT45" s="262" t="s">
        <v>806</v>
      </c>
      <c r="AU45" s="577" t="s">
        <v>807</v>
      </c>
      <c r="AV45" s="299" t="s">
        <v>808</v>
      </c>
      <c r="AW45" s="307">
        <v>44018</v>
      </c>
      <c r="AX45" s="536" t="s">
        <v>809</v>
      </c>
      <c r="AY45" s="536" t="s">
        <v>806</v>
      </c>
      <c r="AZ45" s="324">
        <v>6</v>
      </c>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151"/>
      <c r="EN45" s="151"/>
      <c r="EO45" s="151"/>
      <c r="EP45" s="151"/>
      <c r="EQ45" s="151"/>
      <c r="ER45" s="151"/>
      <c r="ES45" s="151"/>
      <c r="ET45" s="151"/>
      <c r="EU45" s="151"/>
      <c r="EV45" s="151"/>
      <c r="EW45" s="151"/>
      <c r="EX45" s="151"/>
      <c r="EY45" s="151"/>
      <c r="EZ45" s="151"/>
      <c r="FA45" s="151"/>
      <c r="FB45" s="151"/>
      <c r="FC45" s="151"/>
      <c r="FD45" s="151"/>
      <c r="FE45" s="151"/>
      <c r="FF45" s="151"/>
      <c r="FG45" s="151"/>
      <c r="FH45" s="151"/>
      <c r="FI45" s="151"/>
      <c r="FJ45" s="151"/>
      <c r="FK45" s="151"/>
      <c r="FL45" s="151"/>
      <c r="FM45" s="151"/>
      <c r="FN45" s="151"/>
      <c r="FO45" s="151"/>
      <c r="FP45" s="151"/>
      <c r="FQ45" s="151"/>
      <c r="FR45" s="151"/>
      <c r="FS45" s="151"/>
      <c r="FT45" s="151"/>
      <c r="FU45" s="151"/>
      <c r="FV45" s="151"/>
      <c r="FW45" s="151"/>
      <c r="FX45" s="151"/>
      <c r="FY45" s="151"/>
      <c r="FZ45" s="151"/>
      <c r="GA45" s="151"/>
      <c r="GB45" s="151"/>
      <c r="GC45" s="151"/>
      <c r="GD45" s="151"/>
      <c r="GE45" s="151"/>
      <c r="GF45" s="151"/>
      <c r="GG45" s="151"/>
      <c r="GH45" s="151"/>
      <c r="GI45" s="151"/>
      <c r="GJ45" s="151"/>
      <c r="GK45" s="151"/>
      <c r="GL45" s="151"/>
      <c r="GM45" s="151"/>
      <c r="GN45" s="151"/>
      <c r="GO45" s="151"/>
      <c r="GP45" s="151"/>
      <c r="GQ45" s="151"/>
      <c r="GR45" s="151"/>
      <c r="GS45" s="151"/>
      <c r="GT45" s="151"/>
      <c r="GU45" s="151"/>
      <c r="GV45" s="151"/>
      <c r="GW45" s="151"/>
      <c r="GX45" s="151"/>
      <c r="GY45" s="151"/>
      <c r="GZ45" s="151"/>
      <c r="HA45" s="151"/>
      <c r="HB45" s="151"/>
      <c r="HC45" s="151"/>
      <c r="HD45" s="151"/>
      <c r="HE45" s="151"/>
      <c r="HF45" s="151"/>
      <c r="HG45" s="151"/>
      <c r="HH45" s="151"/>
      <c r="HI45" s="151"/>
      <c r="HJ45" s="151"/>
      <c r="HK45" s="151"/>
      <c r="HL45" s="151"/>
      <c r="HM45" s="151"/>
      <c r="HN45" s="151"/>
      <c r="HO45" s="151"/>
      <c r="HP45" s="151"/>
      <c r="HQ45" s="151"/>
      <c r="HR45" s="151"/>
      <c r="HS45" s="151"/>
      <c r="HT45" s="151"/>
      <c r="HU45" s="151"/>
      <c r="HV45" s="151"/>
      <c r="HW45" s="151"/>
      <c r="HX45" s="151"/>
      <c r="HY45" s="151"/>
      <c r="HZ45" s="151"/>
      <c r="IA45" s="151"/>
      <c r="IB45" s="151"/>
      <c r="IC45" s="151"/>
      <c r="ID45" s="151"/>
      <c r="IE45" s="151"/>
      <c r="IF45" s="151"/>
      <c r="IG45" s="151"/>
      <c r="IH45" s="151"/>
      <c r="II45" s="151"/>
      <c r="IJ45" s="151"/>
      <c r="IK45" s="151"/>
      <c r="IL45" s="151"/>
      <c r="IM45" s="151"/>
      <c r="IN45" s="151"/>
      <c r="IO45" s="151"/>
      <c r="IP45" s="151"/>
      <c r="IQ45" s="151"/>
      <c r="IR45" s="151"/>
      <c r="IS45" s="151"/>
      <c r="IT45" s="151"/>
      <c r="IU45" s="151"/>
      <c r="IV45" s="151"/>
      <c r="IW45" s="151"/>
      <c r="IX45" s="151"/>
      <c r="IY45" s="151"/>
      <c r="IZ45" s="151"/>
      <c r="JA45" s="151"/>
      <c r="JB45" s="151"/>
      <c r="JC45" s="151"/>
      <c r="JD45" s="151"/>
      <c r="JE45" s="151"/>
      <c r="JF45" s="151"/>
      <c r="JG45" s="151"/>
      <c r="JH45" s="151"/>
      <c r="JI45" s="151"/>
      <c r="JJ45" s="151"/>
      <c r="JK45" s="151"/>
      <c r="JL45" s="151"/>
      <c r="JM45" s="151"/>
      <c r="JN45" s="151"/>
      <c r="JO45" s="151"/>
      <c r="JP45" s="151"/>
      <c r="JQ45" s="151"/>
      <c r="JR45" s="151"/>
      <c r="JS45" s="151"/>
      <c r="JT45" s="151"/>
      <c r="JU45" s="151"/>
      <c r="JV45" s="151"/>
      <c r="JW45" s="151"/>
      <c r="JX45" s="151"/>
      <c r="JY45" s="151"/>
      <c r="JZ45" s="151"/>
      <c r="KA45" s="151"/>
      <c r="KB45" s="151"/>
      <c r="KC45" s="151"/>
      <c r="KD45" s="151"/>
      <c r="KE45" s="151"/>
      <c r="KF45" s="151"/>
      <c r="KG45" s="151"/>
      <c r="KH45" s="151"/>
      <c r="KI45" s="151"/>
      <c r="KJ45" s="151"/>
      <c r="KK45" s="151"/>
      <c r="KL45" s="151"/>
      <c r="KM45" s="151"/>
      <c r="KN45" s="151"/>
      <c r="KO45" s="151"/>
      <c r="KP45" s="151"/>
      <c r="KQ45" s="151"/>
      <c r="KR45" s="151"/>
      <c r="KS45" s="151"/>
      <c r="KT45" s="151"/>
      <c r="KU45" s="151"/>
      <c r="KV45" s="151"/>
      <c r="KW45" s="151"/>
      <c r="KX45" s="151"/>
      <c r="KY45" s="151"/>
      <c r="KZ45" s="151"/>
      <c r="LA45" s="151"/>
      <c r="LB45" s="151"/>
      <c r="LC45" s="151"/>
      <c r="LD45" s="151"/>
      <c r="LE45" s="151"/>
      <c r="LF45" s="151"/>
      <c r="LG45" s="151"/>
      <c r="LH45" s="151"/>
      <c r="LI45" s="151"/>
      <c r="LJ45" s="151"/>
      <c r="LK45" s="151"/>
    </row>
    <row r="46" spans="1:323" s="243" customFormat="1" ht="87" customHeight="1" thickBot="1" x14ac:dyDescent="0.3">
      <c r="A46" s="1203"/>
      <c r="B46" s="1218"/>
      <c r="C46" s="559" t="s">
        <v>810</v>
      </c>
      <c r="D46" s="547" t="s">
        <v>135</v>
      </c>
      <c r="E46" s="547" t="s">
        <v>20</v>
      </c>
      <c r="F46" s="547" t="s">
        <v>137</v>
      </c>
      <c r="G46" s="50"/>
      <c r="H46" s="719"/>
      <c r="I46" s="1151"/>
      <c r="J46" s="1209"/>
      <c r="K46" s="260"/>
      <c r="L46" s="1212"/>
      <c r="M46" s="734"/>
      <c r="N46" s="704"/>
      <c r="O46" s="1221"/>
      <c r="P46" s="1224"/>
      <c r="Q46" s="701"/>
      <c r="R46" s="1091"/>
      <c r="S46" s="242" t="s">
        <v>811</v>
      </c>
      <c r="T46" s="226" t="s">
        <v>144</v>
      </c>
      <c r="U46" s="534">
        <v>15</v>
      </c>
      <c r="V46" s="534">
        <v>15</v>
      </c>
      <c r="W46" s="534">
        <v>15</v>
      </c>
      <c r="X46" s="534">
        <v>15</v>
      </c>
      <c r="Y46" s="534">
        <v>15</v>
      </c>
      <c r="Z46" s="534">
        <v>15</v>
      </c>
      <c r="AA46" s="534">
        <v>10</v>
      </c>
      <c r="AB46" s="528">
        <f t="shared" si="1"/>
        <v>100</v>
      </c>
      <c r="AC46" s="255" t="s">
        <v>145</v>
      </c>
      <c r="AD46" s="270" t="s">
        <v>145</v>
      </c>
      <c r="AE46" s="271">
        <v>100</v>
      </c>
      <c r="AF46" s="1227"/>
      <c r="AG46" s="1045"/>
      <c r="AH46" s="814"/>
      <c r="AI46" s="814"/>
      <c r="AJ46" s="1078"/>
      <c r="AK46" s="1078"/>
      <c r="AL46" s="1078"/>
      <c r="AM46" s="1114"/>
      <c r="AN46" s="1118"/>
      <c r="AO46" s="1197"/>
      <c r="AP46" s="1200"/>
      <c r="AQ46" s="276" t="s">
        <v>494</v>
      </c>
      <c r="AR46" s="538" t="s">
        <v>495</v>
      </c>
      <c r="AS46" s="577" t="s">
        <v>812</v>
      </c>
      <c r="AT46" s="262" t="s">
        <v>773</v>
      </c>
      <c r="AU46" s="577" t="s">
        <v>813</v>
      </c>
      <c r="AV46" s="299" t="s">
        <v>814</v>
      </c>
      <c r="AW46" s="307">
        <v>44018</v>
      </c>
      <c r="AX46" s="536" t="s">
        <v>815</v>
      </c>
      <c r="AY46" s="536" t="s">
        <v>773</v>
      </c>
      <c r="AZ46" s="324">
        <v>2</v>
      </c>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151"/>
      <c r="DC46" s="151"/>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151"/>
      <c r="EN46" s="151"/>
      <c r="EO46" s="151"/>
      <c r="EP46" s="151"/>
      <c r="EQ46" s="151"/>
      <c r="ER46" s="151"/>
      <c r="ES46" s="151"/>
      <c r="ET46" s="151"/>
      <c r="EU46" s="151"/>
      <c r="EV46" s="151"/>
      <c r="EW46" s="151"/>
      <c r="EX46" s="151"/>
      <c r="EY46" s="151"/>
      <c r="EZ46" s="151"/>
      <c r="FA46" s="151"/>
      <c r="FB46" s="151"/>
      <c r="FC46" s="151"/>
      <c r="FD46" s="151"/>
      <c r="FE46" s="151"/>
      <c r="FF46" s="151"/>
      <c r="FG46" s="151"/>
      <c r="FH46" s="151"/>
      <c r="FI46" s="151"/>
      <c r="FJ46" s="151"/>
      <c r="FK46" s="151"/>
      <c r="FL46" s="151"/>
      <c r="FM46" s="151"/>
      <c r="FN46" s="151"/>
      <c r="FO46" s="151"/>
      <c r="FP46" s="151"/>
      <c r="FQ46" s="151"/>
      <c r="FR46" s="151"/>
      <c r="FS46" s="151"/>
      <c r="FT46" s="151"/>
      <c r="FU46" s="151"/>
      <c r="FV46" s="151"/>
      <c r="FW46" s="151"/>
      <c r="FX46" s="151"/>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c r="IO46" s="151"/>
      <c r="IP46" s="151"/>
      <c r="IQ46" s="151"/>
      <c r="IR46" s="151"/>
      <c r="IS46" s="151"/>
      <c r="IT46" s="151"/>
      <c r="IU46" s="151"/>
      <c r="IV46" s="151"/>
      <c r="IW46" s="151"/>
      <c r="IX46" s="151"/>
      <c r="IY46" s="151"/>
      <c r="IZ46" s="151"/>
      <c r="JA46" s="151"/>
      <c r="JB46" s="151"/>
      <c r="JC46" s="151"/>
      <c r="JD46" s="151"/>
      <c r="JE46" s="151"/>
      <c r="JF46" s="151"/>
      <c r="JG46" s="151"/>
      <c r="JH46" s="151"/>
      <c r="JI46" s="151"/>
      <c r="JJ46" s="151"/>
      <c r="JK46" s="151"/>
      <c r="JL46" s="151"/>
      <c r="JM46" s="151"/>
      <c r="JN46" s="151"/>
      <c r="JO46" s="151"/>
      <c r="JP46" s="151"/>
      <c r="JQ46" s="151"/>
      <c r="JR46" s="151"/>
      <c r="JS46" s="151"/>
      <c r="JT46" s="151"/>
      <c r="JU46" s="151"/>
      <c r="JV46" s="151"/>
      <c r="JW46" s="151"/>
      <c r="JX46" s="151"/>
      <c r="JY46" s="151"/>
      <c r="JZ46" s="151"/>
      <c r="KA46" s="151"/>
      <c r="KB46" s="151"/>
      <c r="KC46" s="151"/>
      <c r="KD46" s="151"/>
      <c r="KE46" s="151"/>
      <c r="KF46" s="151"/>
      <c r="KG46" s="151"/>
      <c r="KH46" s="151"/>
      <c r="KI46" s="151"/>
      <c r="KJ46" s="151"/>
      <c r="KK46" s="151"/>
      <c r="KL46" s="151"/>
      <c r="KM46" s="151"/>
      <c r="KN46" s="151"/>
      <c r="KO46" s="151"/>
      <c r="KP46" s="151"/>
      <c r="KQ46" s="151"/>
      <c r="KR46" s="151"/>
      <c r="KS46" s="151"/>
      <c r="KT46" s="151"/>
      <c r="KU46" s="151"/>
      <c r="KV46" s="151"/>
      <c r="KW46" s="151"/>
      <c r="KX46" s="151"/>
      <c r="KY46" s="151"/>
      <c r="KZ46" s="151"/>
      <c r="LA46" s="151"/>
      <c r="LB46" s="151"/>
      <c r="LC46" s="151"/>
      <c r="LD46" s="151"/>
      <c r="LE46" s="151"/>
      <c r="LF46" s="151"/>
      <c r="LG46" s="151"/>
      <c r="LH46" s="151"/>
      <c r="LI46" s="151"/>
      <c r="LJ46" s="151"/>
      <c r="LK46" s="151"/>
    </row>
    <row r="47" spans="1:323" s="243" customFormat="1" ht="43.5" customHeight="1" thickBot="1" x14ac:dyDescent="0.3">
      <c r="A47" s="1203"/>
      <c r="B47" s="1218"/>
      <c r="C47" s="559" t="s">
        <v>816</v>
      </c>
      <c r="D47" s="547" t="s">
        <v>817</v>
      </c>
      <c r="E47" s="547" t="s">
        <v>20</v>
      </c>
      <c r="F47" s="547" t="s">
        <v>137</v>
      </c>
      <c r="G47" s="50"/>
      <c r="H47" s="719"/>
      <c r="I47" s="1151"/>
      <c r="J47" s="1209"/>
      <c r="K47" s="260"/>
      <c r="L47" s="1212"/>
      <c r="M47" s="734"/>
      <c r="N47" s="704"/>
      <c r="O47" s="1221"/>
      <c r="P47" s="1224"/>
      <c r="Q47" s="701"/>
      <c r="R47" s="1091"/>
      <c r="S47" s="242" t="s">
        <v>818</v>
      </c>
      <c r="T47" s="226" t="s">
        <v>144</v>
      </c>
      <c r="U47" s="534">
        <v>15</v>
      </c>
      <c r="V47" s="534">
        <v>15</v>
      </c>
      <c r="W47" s="534">
        <v>15</v>
      </c>
      <c r="X47" s="534">
        <v>15</v>
      </c>
      <c r="Y47" s="534">
        <v>15</v>
      </c>
      <c r="Z47" s="534">
        <v>15</v>
      </c>
      <c r="AA47" s="534">
        <v>10</v>
      </c>
      <c r="AB47" s="528">
        <f t="shared" si="1"/>
        <v>100</v>
      </c>
      <c r="AC47" s="255" t="s">
        <v>145</v>
      </c>
      <c r="AD47" s="270" t="s">
        <v>145</v>
      </c>
      <c r="AE47" s="271">
        <v>100</v>
      </c>
      <c r="AF47" s="1227"/>
      <c r="AG47" s="1045"/>
      <c r="AH47" s="814"/>
      <c r="AI47" s="814"/>
      <c r="AJ47" s="1078"/>
      <c r="AK47" s="1078"/>
      <c r="AL47" s="1078"/>
      <c r="AM47" s="1114"/>
      <c r="AN47" s="1118"/>
      <c r="AO47" s="1197"/>
      <c r="AP47" s="1200"/>
      <c r="AQ47" s="276" t="s">
        <v>494</v>
      </c>
      <c r="AR47" s="538" t="s">
        <v>495</v>
      </c>
      <c r="AS47" s="239" t="s">
        <v>819</v>
      </c>
      <c r="AT47" s="262" t="s">
        <v>773</v>
      </c>
      <c r="AU47" s="577" t="s">
        <v>820</v>
      </c>
      <c r="AV47" s="299" t="s">
        <v>814</v>
      </c>
      <c r="AW47" s="307">
        <v>44018</v>
      </c>
      <c r="AX47" s="536" t="s">
        <v>821</v>
      </c>
      <c r="AY47" s="536" t="s">
        <v>773</v>
      </c>
      <c r="AZ47" s="324">
        <v>2</v>
      </c>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51"/>
      <c r="DG47" s="151"/>
      <c r="DH47" s="151"/>
      <c r="DI47" s="151"/>
      <c r="DJ47" s="151"/>
      <c r="DK47" s="151"/>
      <c r="DL47" s="151"/>
      <c r="DM47" s="151"/>
      <c r="DN47" s="151"/>
      <c r="DO47" s="151"/>
      <c r="DP47" s="151"/>
      <c r="DQ47" s="151"/>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151"/>
      <c r="EN47" s="151"/>
      <c r="EO47" s="151"/>
      <c r="EP47" s="151"/>
      <c r="EQ47" s="151"/>
      <c r="ER47" s="151"/>
      <c r="ES47" s="151"/>
      <c r="ET47" s="151"/>
      <c r="EU47" s="151"/>
      <c r="EV47" s="151"/>
      <c r="EW47" s="151"/>
      <c r="EX47" s="151"/>
      <c r="EY47" s="151"/>
      <c r="EZ47" s="151"/>
      <c r="FA47" s="151"/>
      <c r="FB47" s="151"/>
      <c r="FC47" s="151"/>
      <c r="FD47" s="151"/>
      <c r="FE47" s="151"/>
      <c r="FF47" s="151"/>
      <c r="FG47" s="151"/>
      <c r="FH47" s="151"/>
      <c r="FI47" s="151"/>
      <c r="FJ47" s="151"/>
      <c r="FK47" s="151"/>
      <c r="FL47" s="151"/>
      <c r="FM47" s="151"/>
      <c r="FN47" s="151"/>
      <c r="FO47" s="151"/>
      <c r="FP47" s="151"/>
      <c r="FQ47" s="151"/>
      <c r="FR47" s="151"/>
      <c r="FS47" s="151"/>
      <c r="FT47" s="151"/>
      <c r="FU47" s="151"/>
      <c r="FV47" s="151"/>
      <c r="FW47" s="151"/>
      <c r="FX47" s="151"/>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1"/>
      <c r="IT47" s="151"/>
      <c r="IU47" s="151"/>
      <c r="IV47" s="151"/>
      <c r="IW47" s="151"/>
      <c r="IX47" s="151"/>
      <c r="IY47" s="151"/>
      <c r="IZ47" s="151"/>
      <c r="JA47" s="151"/>
      <c r="JB47" s="151"/>
      <c r="JC47" s="151"/>
      <c r="JD47" s="151"/>
      <c r="JE47" s="151"/>
      <c r="JF47" s="151"/>
      <c r="JG47" s="151"/>
      <c r="JH47" s="151"/>
      <c r="JI47" s="151"/>
      <c r="JJ47" s="151"/>
      <c r="JK47" s="151"/>
      <c r="JL47" s="151"/>
      <c r="JM47" s="151"/>
      <c r="JN47" s="151"/>
      <c r="JO47" s="151"/>
      <c r="JP47" s="151"/>
      <c r="JQ47" s="151"/>
      <c r="JR47" s="151"/>
      <c r="JS47" s="151"/>
      <c r="JT47" s="151"/>
      <c r="JU47" s="151"/>
      <c r="JV47" s="151"/>
      <c r="JW47" s="151"/>
      <c r="JX47" s="151"/>
      <c r="JY47" s="151"/>
      <c r="JZ47" s="151"/>
      <c r="KA47" s="151"/>
      <c r="KB47" s="151"/>
      <c r="KC47" s="151"/>
      <c r="KD47" s="151"/>
      <c r="KE47" s="151"/>
      <c r="KF47" s="151"/>
      <c r="KG47" s="151"/>
      <c r="KH47" s="151"/>
      <c r="KI47" s="151"/>
      <c r="KJ47" s="151"/>
      <c r="KK47" s="151"/>
      <c r="KL47" s="151"/>
      <c r="KM47" s="151"/>
      <c r="KN47" s="151"/>
      <c r="KO47" s="151"/>
      <c r="KP47" s="151"/>
      <c r="KQ47" s="151"/>
      <c r="KR47" s="151"/>
      <c r="KS47" s="151"/>
      <c r="KT47" s="151"/>
      <c r="KU47" s="151"/>
      <c r="KV47" s="151"/>
      <c r="KW47" s="151"/>
      <c r="KX47" s="151"/>
      <c r="KY47" s="151"/>
      <c r="KZ47" s="151"/>
      <c r="LA47" s="151"/>
      <c r="LB47" s="151"/>
      <c r="LC47" s="151"/>
      <c r="LD47" s="151"/>
      <c r="LE47" s="151"/>
      <c r="LF47" s="151"/>
      <c r="LG47" s="151"/>
      <c r="LH47" s="151"/>
      <c r="LI47" s="151"/>
      <c r="LJ47" s="151"/>
      <c r="LK47" s="151"/>
    </row>
    <row r="48" spans="1:323" s="243" customFormat="1" ht="85.9" customHeight="1" thickBot="1" x14ac:dyDescent="0.3">
      <c r="A48" s="1203"/>
      <c r="B48" s="1218"/>
      <c r="C48" s="242" t="s">
        <v>822</v>
      </c>
      <c r="D48" s="547" t="s">
        <v>135</v>
      </c>
      <c r="E48" s="547" t="s">
        <v>20</v>
      </c>
      <c r="F48" s="547" t="s">
        <v>137</v>
      </c>
      <c r="G48" s="50"/>
      <c r="H48" s="719"/>
      <c r="I48" s="1151"/>
      <c r="J48" s="1209"/>
      <c r="K48" s="260"/>
      <c r="L48" s="1212"/>
      <c r="M48" s="734"/>
      <c r="N48" s="704"/>
      <c r="O48" s="1221"/>
      <c r="P48" s="1224"/>
      <c r="Q48" s="701"/>
      <c r="R48" s="1091"/>
      <c r="S48" s="242" t="s">
        <v>823</v>
      </c>
      <c r="T48" s="226" t="s">
        <v>144</v>
      </c>
      <c r="U48" s="534">
        <v>15</v>
      </c>
      <c r="V48" s="534">
        <v>15</v>
      </c>
      <c r="W48" s="534">
        <v>15</v>
      </c>
      <c r="X48" s="534">
        <v>15</v>
      </c>
      <c r="Y48" s="534">
        <v>15</v>
      </c>
      <c r="Z48" s="534">
        <v>15</v>
      </c>
      <c r="AA48" s="534">
        <v>10</v>
      </c>
      <c r="AB48" s="528">
        <f t="shared" si="1"/>
        <v>100</v>
      </c>
      <c r="AC48" s="255" t="s">
        <v>145</v>
      </c>
      <c r="AD48" s="270" t="s">
        <v>145</v>
      </c>
      <c r="AE48" s="271">
        <v>100</v>
      </c>
      <c r="AF48" s="1227"/>
      <c r="AG48" s="1045"/>
      <c r="AH48" s="814"/>
      <c r="AI48" s="814"/>
      <c r="AJ48" s="1078"/>
      <c r="AK48" s="1078"/>
      <c r="AL48" s="1078"/>
      <c r="AM48" s="1114"/>
      <c r="AN48" s="1118"/>
      <c r="AO48" s="1197"/>
      <c r="AP48" s="1200"/>
      <c r="AQ48" s="276" t="s">
        <v>494</v>
      </c>
      <c r="AR48" s="538" t="s">
        <v>495</v>
      </c>
      <c r="AS48" s="577" t="s">
        <v>824</v>
      </c>
      <c r="AT48" s="262" t="s">
        <v>825</v>
      </c>
      <c r="AU48" s="577" t="s">
        <v>505</v>
      </c>
      <c r="AV48" s="299" t="s">
        <v>826</v>
      </c>
      <c r="AW48" s="307">
        <v>44018</v>
      </c>
      <c r="AX48" s="536" t="s">
        <v>827</v>
      </c>
      <c r="AY48" s="536" t="s">
        <v>825</v>
      </c>
      <c r="AZ48" s="324" t="s">
        <v>828</v>
      </c>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51"/>
      <c r="DG48" s="151"/>
      <c r="DH48" s="151"/>
      <c r="DI48" s="151"/>
      <c r="DJ48" s="151"/>
      <c r="DK48" s="151"/>
      <c r="DL48" s="151"/>
      <c r="DM48" s="151"/>
      <c r="DN48" s="151"/>
      <c r="DO48" s="151"/>
      <c r="DP48" s="151"/>
      <c r="DQ48" s="151"/>
      <c r="DR48" s="151"/>
      <c r="DS48" s="151"/>
      <c r="DT48" s="151"/>
      <c r="DU48" s="151"/>
      <c r="DV48" s="151"/>
      <c r="DW48" s="151"/>
      <c r="DX48" s="151"/>
      <c r="DY48" s="151"/>
      <c r="DZ48" s="151"/>
      <c r="EA48" s="151"/>
      <c r="EB48" s="151"/>
      <c r="EC48" s="151"/>
      <c r="ED48" s="151"/>
      <c r="EE48" s="151"/>
      <c r="EF48" s="151"/>
      <c r="EG48" s="151"/>
      <c r="EH48" s="151"/>
      <c r="EI48" s="151"/>
      <c r="EJ48" s="151"/>
      <c r="EK48" s="151"/>
      <c r="EL48" s="151"/>
      <c r="EM48" s="151"/>
      <c r="EN48" s="151"/>
      <c r="EO48" s="151"/>
      <c r="EP48" s="151"/>
      <c r="EQ48" s="151"/>
      <c r="ER48" s="151"/>
      <c r="ES48" s="151"/>
      <c r="ET48" s="151"/>
      <c r="EU48" s="151"/>
      <c r="EV48" s="151"/>
      <c r="EW48" s="151"/>
      <c r="EX48" s="151"/>
      <c r="EY48" s="151"/>
      <c r="EZ48" s="151"/>
      <c r="FA48" s="151"/>
      <c r="FB48" s="151"/>
      <c r="FC48" s="151"/>
      <c r="FD48" s="151"/>
      <c r="FE48" s="151"/>
      <c r="FF48" s="151"/>
      <c r="FG48" s="151"/>
      <c r="FH48" s="151"/>
      <c r="FI48" s="151"/>
      <c r="FJ48" s="151"/>
      <c r="FK48" s="151"/>
      <c r="FL48" s="151"/>
      <c r="FM48" s="151"/>
      <c r="FN48" s="151"/>
      <c r="FO48" s="151"/>
      <c r="FP48" s="151"/>
      <c r="FQ48" s="151"/>
      <c r="FR48" s="151"/>
      <c r="FS48" s="151"/>
      <c r="FT48" s="151"/>
      <c r="FU48" s="151"/>
      <c r="FV48" s="151"/>
      <c r="FW48" s="151"/>
      <c r="FX48" s="151"/>
      <c r="FY48" s="151"/>
      <c r="FZ48" s="151"/>
      <c r="GA48" s="151"/>
      <c r="GB48" s="151"/>
      <c r="GC48" s="151"/>
      <c r="GD48" s="151"/>
      <c r="GE48" s="151"/>
      <c r="GF48" s="151"/>
      <c r="GG48" s="151"/>
      <c r="GH48" s="151"/>
      <c r="GI48" s="151"/>
      <c r="GJ48" s="151"/>
      <c r="GK48" s="151"/>
      <c r="GL48" s="151"/>
      <c r="GM48" s="151"/>
      <c r="GN48" s="151"/>
      <c r="GO48" s="151"/>
      <c r="GP48" s="151"/>
      <c r="GQ48" s="151"/>
      <c r="GR48" s="151"/>
      <c r="GS48" s="151"/>
      <c r="GT48" s="151"/>
      <c r="GU48" s="151"/>
      <c r="GV48" s="151"/>
      <c r="GW48" s="151"/>
      <c r="GX48" s="151"/>
      <c r="GY48" s="151"/>
      <c r="GZ48" s="151"/>
      <c r="HA48" s="151"/>
      <c r="HB48" s="151"/>
      <c r="HC48" s="151"/>
      <c r="HD48" s="151"/>
      <c r="HE48" s="151"/>
      <c r="HF48" s="151"/>
      <c r="HG48" s="151"/>
      <c r="HH48" s="151"/>
      <c r="HI48" s="151"/>
      <c r="HJ48" s="151"/>
      <c r="HK48" s="151"/>
      <c r="HL48" s="151"/>
      <c r="HM48" s="151"/>
      <c r="HN48" s="151"/>
      <c r="HO48" s="151"/>
      <c r="HP48" s="151"/>
      <c r="HQ48" s="151"/>
      <c r="HR48" s="151"/>
      <c r="HS48" s="151"/>
      <c r="HT48" s="151"/>
      <c r="HU48" s="151"/>
      <c r="HV48" s="151"/>
      <c r="HW48" s="151"/>
      <c r="HX48" s="151"/>
      <c r="HY48" s="151"/>
      <c r="HZ48" s="151"/>
      <c r="IA48" s="151"/>
      <c r="IB48" s="151"/>
      <c r="IC48" s="151"/>
      <c r="ID48" s="151"/>
      <c r="IE48" s="151"/>
      <c r="IF48" s="151"/>
      <c r="IG48" s="151"/>
      <c r="IH48" s="151"/>
      <c r="II48" s="151"/>
      <c r="IJ48" s="151"/>
      <c r="IK48" s="151"/>
      <c r="IL48" s="151"/>
      <c r="IM48" s="151"/>
      <c r="IN48" s="151"/>
      <c r="IO48" s="151"/>
      <c r="IP48" s="151"/>
      <c r="IQ48" s="151"/>
      <c r="IR48" s="151"/>
      <c r="IS48" s="151"/>
      <c r="IT48" s="151"/>
      <c r="IU48" s="151"/>
      <c r="IV48" s="151"/>
      <c r="IW48" s="151"/>
      <c r="IX48" s="151"/>
      <c r="IY48" s="151"/>
      <c r="IZ48" s="151"/>
      <c r="JA48" s="151"/>
      <c r="JB48" s="151"/>
      <c r="JC48" s="151"/>
      <c r="JD48" s="151"/>
      <c r="JE48" s="151"/>
      <c r="JF48" s="151"/>
      <c r="JG48" s="151"/>
      <c r="JH48" s="151"/>
      <c r="JI48" s="151"/>
      <c r="JJ48" s="151"/>
      <c r="JK48" s="151"/>
      <c r="JL48" s="151"/>
      <c r="JM48" s="151"/>
      <c r="JN48" s="151"/>
      <c r="JO48" s="151"/>
      <c r="JP48" s="151"/>
      <c r="JQ48" s="151"/>
      <c r="JR48" s="151"/>
      <c r="JS48" s="151"/>
      <c r="JT48" s="151"/>
      <c r="JU48" s="151"/>
      <c r="JV48" s="151"/>
      <c r="JW48" s="151"/>
      <c r="JX48" s="151"/>
      <c r="JY48" s="151"/>
      <c r="JZ48" s="151"/>
      <c r="KA48" s="151"/>
      <c r="KB48" s="151"/>
      <c r="KC48" s="151"/>
      <c r="KD48" s="151"/>
      <c r="KE48" s="151"/>
      <c r="KF48" s="151"/>
      <c r="KG48" s="151"/>
      <c r="KH48" s="151"/>
      <c r="KI48" s="151"/>
      <c r="KJ48" s="151"/>
      <c r="KK48" s="151"/>
      <c r="KL48" s="151"/>
      <c r="KM48" s="151"/>
      <c r="KN48" s="151"/>
      <c r="KO48" s="151"/>
      <c r="KP48" s="151"/>
      <c r="KQ48" s="151"/>
      <c r="KR48" s="151"/>
      <c r="KS48" s="151"/>
      <c r="KT48" s="151"/>
      <c r="KU48" s="151"/>
      <c r="KV48" s="151"/>
      <c r="KW48" s="151"/>
      <c r="KX48" s="151"/>
      <c r="KY48" s="151"/>
      <c r="KZ48" s="151"/>
      <c r="LA48" s="151"/>
      <c r="LB48" s="151"/>
      <c r="LC48" s="151"/>
      <c r="LD48" s="151"/>
      <c r="LE48" s="151"/>
      <c r="LF48" s="151"/>
      <c r="LG48" s="151"/>
      <c r="LH48" s="151"/>
      <c r="LI48" s="151"/>
      <c r="LJ48" s="151"/>
      <c r="LK48" s="151"/>
    </row>
    <row r="49" spans="1:323" s="245" customFormat="1" ht="103.9" customHeight="1" thickBot="1" x14ac:dyDescent="0.3">
      <c r="A49" s="1204"/>
      <c r="B49" s="1219"/>
      <c r="C49" s="28" t="s">
        <v>829</v>
      </c>
      <c r="D49" s="28" t="s">
        <v>12</v>
      </c>
      <c r="E49" s="28" t="s">
        <v>21</v>
      </c>
      <c r="F49" s="28" t="s">
        <v>557</v>
      </c>
      <c r="G49" s="552" t="s">
        <v>830</v>
      </c>
      <c r="H49" s="720"/>
      <c r="I49" s="1022"/>
      <c r="J49" s="1210"/>
      <c r="K49" s="272"/>
      <c r="L49" s="1213"/>
      <c r="M49" s="735"/>
      <c r="N49" s="705"/>
      <c r="O49" s="1222"/>
      <c r="P49" s="1225"/>
      <c r="Q49" s="702"/>
      <c r="R49" s="1092"/>
      <c r="S49" s="252" t="s">
        <v>831</v>
      </c>
      <c r="T49" s="235" t="s">
        <v>235</v>
      </c>
      <c r="U49" s="535">
        <v>15</v>
      </c>
      <c r="V49" s="535">
        <v>15</v>
      </c>
      <c r="W49" s="535">
        <v>15</v>
      </c>
      <c r="X49" s="535">
        <v>10</v>
      </c>
      <c r="Y49" s="535">
        <v>15</v>
      </c>
      <c r="Z49" s="535">
        <v>15</v>
      </c>
      <c r="AA49" s="535">
        <v>10</v>
      </c>
      <c r="AB49" s="529">
        <f t="shared" si="1"/>
        <v>95</v>
      </c>
      <c r="AC49" s="333" t="s">
        <v>248</v>
      </c>
      <c r="AD49" s="273" t="s">
        <v>145</v>
      </c>
      <c r="AE49" s="274">
        <v>50</v>
      </c>
      <c r="AF49" s="1228"/>
      <c r="AG49" s="1229"/>
      <c r="AH49" s="815"/>
      <c r="AI49" s="815"/>
      <c r="AJ49" s="1080"/>
      <c r="AK49" s="1080"/>
      <c r="AL49" s="1080"/>
      <c r="AM49" s="1116"/>
      <c r="AN49" s="1120"/>
      <c r="AO49" s="1198"/>
      <c r="AP49" s="1201"/>
      <c r="AQ49" s="277" t="s">
        <v>494</v>
      </c>
      <c r="AR49" s="539" t="s">
        <v>495</v>
      </c>
      <c r="AS49" s="578" t="s">
        <v>832</v>
      </c>
      <c r="AT49" s="560" t="s">
        <v>825</v>
      </c>
      <c r="AU49" s="578" t="s">
        <v>787</v>
      </c>
      <c r="AV49" s="304" t="s">
        <v>691</v>
      </c>
      <c r="AW49" s="307">
        <v>44018</v>
      </c>
      <c r="AX49" s="525" t="s">
        <v>833</v>
      </c>
      <c r="AY49" s="526" t="s">
        <v>834</v>
      </c>
      <c r="AZ49" s="304" t="s">
        <v>835</v>
      </c>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c r="BX49" s="240"/>
      <c r="BY49" s="240"/>
      <c r="BZ49" s="240"/>
      <c r="CA49" s="240"/>
      <c r="CB49" s="240"/>
      <c r="CC49" s="240"/>
      <c r="CD49" s="240"/>
      <c r="CE49" s="240"/>
      <c r="CF49" s="240"/>
      <c r="CG49" s="240"/>
      <c r="CH49" s="240"/>
      <c r="CI49" s="240"/>
      <c r="CJ49" s="240"/>
      <c r="CK49" s="240"/>
      <c r="CL49" s="240"/>
      <c r="CM49" s="240"/>
      <c r="CN49" s="240"/>
      <c r="CO49" s="240"/>
      <c r="CP49" s="240"/>
      <c r="CQ49" s="240"/>
      <c r="CR49" s="240"/>
      <c r="CS49" s="240"/>
      <c r="CT49" s="240"/>
      <c r="CU49" s="240"/>
      <c r="CV49" s="240"/>
      <c r="CW49" s="240"/>
      <c r="CX49" s="240"/>
      <c r="CY49" s="240"/>
      <c r="CZ49" s="240"/>
      <c r="DA49" s="240"/>
      <c r="DB49" s="240"/>
      <c r="DC49" s="240"/>
      <c r="DD49" s="240"/>
      <c r="DE49" s="240"/>
      <c r="DF49" s="240"/>
      <c r="DG49" s="240"/>
      <c r="DH49" s="240"/>
      <c r="DI49" s="240"/>
      <c r="DJ49" s="240"/>
      <c r="DK49" s="240"/>
      <c r="DL49" s="240"/>
      <c r="DM49" s="240"/>
      <c r="DN49" s="240"/>
      <c r="DO49" s="240"/>
      <c r="DP49" s="240"/>
      <c r="DQ49" s="240"/>
      <c r="DR49" s="240"/>
      <c r="DS49" s="240"/>
      <c r="DT49" s="240"/>
      <c r="DU49" s="240"/>
      <c r="DV49" s="240"/>
      <c r="DW49" s="240"/>
      <c r="DX49" s="240"/>
      <c r="DY49" s="240"/>
      <c r="DZ49" s="240"/>
      <c r="EA49" s="240"/>
      <c r="EB49" s="240"/>
      <c r="EC49" s="240"/>
      <c r="ED49" s="240"/>
      <c r="EE49" s="240"/>
      <c r="EF49" s="240"/>
      <c r="EG49" s="240"/>
      <c r="EH49" s="240"/>
      <c r="EI49" s="240"/>
      <c r="EJ49" s="240"/>
      <c r="EK49" s="240"/>
      <c r="EL49" s="240"/>
      <c r="EM49" s="240"/>
      <c r="EN49" s="240"/>
      <c r="EO49" s="240"/>
      <c r="EP49" s="240"/>
      <c r="EQ49" s="240"/>
      <c r="ER49" s="240"/>
      <c r="ES49" s="240"/>
      <c r="ET49" s="240"/>
      <c r="EU49" s="240"/>
      <c r="EV49" s="240"/>
      <c r="EW49" s="240"/>
      <c r="EX49" s="240"/>
      <c r="EY49" s="240"/>
      <c r="EZ49" s="240"/>
      <c r="FA49" s="240"/>
      <c r="FB49" s="240"/>
      <c r="FC49" s="240"/>
      <c r="FD49" s="240"/>
      <c r="FE49" s="240"/>
      <c r="FF49" s="240"/>
      <c r="FG49" s="240"/>
      <c r="FH49" s="240"/>
      <c r="FI49" s="240"/>
      <c r="FJ49" s="240"/>
      <c r="FK49" s="240"/>
      <c r="FL49" s="240"/>
      <c r="FM49" s="240"/>
      <c r="FN49" s="240"/>
      <c r="FO49" s="240"/>
      <c r="FP49" s="240"/>
      <c r="FQ49" s="240"/>
      <c r="FR49" s="240"/>
      <c r="FS49" s="240"/>
      <c r="FT49" s="240"/>
      <c r="FU49" s="240"/>
      <c r="FV49" s="240"/>
      <c r="FW49" s="240"/>
      <c r="FX49" s="240"/>
      <c r="FY49" s="240"/>
      <c r="FZ49" s="240"/>
      <c r="GA49" s="240"/>
      <c r="GB49" s="240"/>
      <c r="GC49" s="240"/>
      <c r="GD49" s="240"/>
      <c r="GE49" s="240"/>
      <c r="GF49" s="240"/>
      <c r="GG49" s="240"/>
      <c r="GH49" s="240"/>
      <c r="GI49" s="240"/>
      <c r="GJ49" s="240"/>
      <c r="GK49" s="240"/>
      <c r="GL49" s="240"/>
      <c r="GM49" s="240"/>
      <c r="GN49" s="240"/>
      <c r="GO49" s="240"/>
      <c r="GP49" s="240"/>
      <c r="GQ49" s="240"/>
      <c r="GR49" s="240"/>
      <c r="GS49" s="240"/>
      <c r="GT49" s="240"/>
      <c r="GU49" s="240"/>
      <c r="GV49" s="240"/>
      <c r="GW49" s="240"/>
      <c r="GX49" s="240"/>
      <c r="GY49" s="240"/>
      <c r="GZ49" s="240"/>
      <c r="HA49" s="240"/>
      <c r="HB49" s="240"/>
      <c r="HC49" s="240"/>
      <c r="HD49" s="240"/>
      <c r="HE49" s="240"/>
      <c r="HF49" s="240"/>
      <c r="HG49" s="240"/>
      <c r="HH49" s="240"/>
      <c r="HI49" s="240"/>
      <c r="HJ49" s="240"/>
      <c r="HK49" s="240"/>
      <c r="HL49" s="240"/>
      <c r="HM49" s="240"/>
      <c r="HN49" s="240"/>
      <c r="HO49" s="240"/>
      <c r="HP49" s="240"/>
      <c r="HQ49" s="240"/>
      <c r="HR49" s="240"/>
      <c r="HS49" s="240"/>
      <c r="HT49" s="240"/>
      <c r="HU49" s="240"/>
      <c r="HV49" s="240"/>
      <c r="HW49" s="240"/>
      <c r="HX49" s="240"/>
      <c r="HY49" s="240"/>
      <c r="HZ49" s="240"/>
      <c r="IA49" s="240"/>
      <c r="IB49" s="240"/>
      <c r="IC49" s="240"/>
      <c r="ID49" s="240"/>
      <c r="IE49" s="240"/>
      <c r="IF49" s="240"/>
      <c r="IG49" s="240"/>
      <c r="IH49" s="240"/>
      <c r="II49" s="240"/>
      <c r="IJ49" s="240"/>
      <c r="IK49" s="240"/>
      <c r="IL49" s="240"/>
      <c r="IM49" s="240"/>
      <c r="IN49" s="240"/>
      <c r="IO49" s="240"/>
      <c r="IP49" s="240"/>
      <c r="IQ49" s="240"/>
      <c r="IR49" s="240"/>
      <c r="IS49" s="240"/>
      <c r="IT49" s="240"/>
      <c r="IU49" s="240"/>
      <c r="IV49" s="240"/>
      <c r="IW49" s="240"/>
      <c r="IX49" s="240"/>
      <c r="IY49" s="240"/>
      <c r="IZ49" s="240"/>
      <c r="JA49" s="240"/>
      <c r="JB49" s="240"/>
      <c r="JC49" s="240"/>
      <c r="JD49" s="240"/>
      <c r="JE49" s="240"/>
      <c r="JF49" s="240"/>
      <c r="JG49" s="240"/>
      <c r="JH49" s="240"/>
      <c r="JI49" s="240"/>
      <c r="JJ49" s="240"/>
      <c r="JK49" s="240"/>
      <c r="JL49" s="240"/>
      <c r="JM49" s="240"/>
      <c r="JN49" s="240"/>
      <c r="JO49" s="240"/>
      <c r="JP49" s="240"/>
      <c r="JQ49" s="240"/>
      <c r="JR49" s="240"/>
      <c r="JS49" s="240"/>
      <c r="JT49" s="240"/>
      <c r="JU49" s="240"/>
      <c r="JV49" s="240"/>
      <c r="JW49" s="240"/>
      <c r="JX49" s="240"/>
      <c r="JY49" s="240"/>
      <c r="JZ49" s="240"/>
      <c r="KA49" s="240"/>
      <c r="KB49" s="240"/>
      <c r="KC49" s="240"/>
      <c r="KD49" s="240"/>
      <c r="KE49" s="240"/>
      <c r="KF49" s="240"/>
      <c r="KG49" s="240"/>
      <c r="KH49" s="240"/>
      <c r="KI49" s="240"/>
      <c r="KJ49" s="240"/>
      <c r="KK49" s="240"/>
      <c r="KL49" s="240"/>
      <c r="KM49" s="240"/>
      <c r="KN49" s="240"/>
      <c r="KO49" s="240"/>
      <c r="KP49" s="240"/>
      <c r="KQ49" s="240"/>
      <c r="KR49" s="240"/>
      <c r="KS49" s="240"/>
      <c r="KT49" s="240"/>
      <c r="KU49" s="240"/>
      <c r="KV49" s="240"/>
      <c r="KW49" s="240"/>
      <c r="KX49" s="240"/>
      <c r="KY49" s="240"/>
      <c r="KZ49" s="240"/>
      <c r="LA49" s="240"/>
      <c r="LB49" s="240"/>
      <c r="LC49" s="240"/>
      <c r="LD49" s="240"/>
      <c r="LE49" s="240"/>
      <c r="LF49" s="240"/>
      <c r="LG49" s="240"/>
      <c r="LH49" s="240"/>
      <c r="LI49" s="240"/>
      <c r="LJ49" s="240"/>
      <c r="LK49" s="240"/>
    </row>
    <row r="50" spans="1:323" s="241" customFormat="1" ht="99" customHeight="1" x14ac:dyDescent="0.25">
      <c r="A50" s="1214" t="s">
        <v>836</v>
      </c>
      <c r="B50" s="1242" t="s">
        <v>373</v>
      </c>
      <c r="C50" s="246" t="s">
        <v>837</v>
      </c>
      <c r="D50" s="24" t="s">
        <v>135</v>
      </c>
      <c r="E50" s="24" t="s">
        <v>20</v>
      </c>
      <c r="F50" s="24" t="s">
        <v>784</v>
      </c>
      <c r="G50" s="24"/>
      <c r="H50" s="1057" t="s">
        <v>376</v>
      </c>
      <c r="I50" s="1107" t="s">
        <v>838</v>
      </c>
      <c r="J50" s="1065" t="s">
        <v>839</v>
      </c>
      <c r="K50" s="533"/>
      <c r="L50" s="1230" t="s">
        <v>840</v>
      </c>
      <c r="M50" s="1077" t="s">
        <v>142</v>
      </c>
      <c r="N50" s="1077">
        <v>2</v>
      </c>
      <c r="O50" s="1081" t="s">
        <v>491</v>
      </c>
      <c r="P50" s="1121" t="s">
        <v>149</v>
      </c>
      <c r="Q50" s="1087">
        <v>5</v>
      </c>
      <c r="R50" s="1233" t="str">
        <f>IF(N50+Q50=0," ",IF(OR(AND(N50=1,Q50=1),AND(N50=1,Q50=2),AND(N50=2,Q50=2),AND(N50=2,Q50=1),AND(N50=3,Q50=1)),"Bajo",IF(OR(AND(N50=1,Q50=3),AND(N50=2,Q50=3),AND(N50=3,Q50=2),AND(N50=4,Q50=1)),"Moderado",IF(OR(AND(N50=1,Q50=4),AND(N50=2,Q50=4),AND(N50=3,Q50=3),AND(N50=4,Q50=2),AND(N50=4,Q50=3),AND(N50=5,Q50=1),AND(N50=5,Q50=2)),"Alto",IF(OR(AND(N50=2,Q50=5),AND(N50=3,Q50=5),AND(N50=3,Q50=4),AND(N50=4,Q50=4),AND(N50=4,Q50=5),AND(N50=5,Q50=3),AND(N50=5,Q50=4),AND(N50=1,Q50=5),AND(N50=5,Q50=5)),"Extremo","")))))</f>
        <v>Extremo</v>
      </c>
      <c r="S50" s="239" t="s">
        <v>841</v>
      </c>
      <c r="T50" s="218" t="s">
        <v>144</v>
      </c>
      <c r="U50" s="533">
        <v>15</v>
      </c>
      <c r="V50" s="533">
        <v>15</v>
      </c>
      <c r="W50" s="533">
        <v>15</v>
      </c>
      <c r="X50" s="533">
        <v>15</v>
      </c>
      <c r="Y50" s="533">
        <v>15</v>
      </c>
      <c r="Z50" s="533">
        <v>0</v>
      </c>
      <c r="AA50" s="533">
        <v>10</v>
      </c>
      <c r="AB50" s="527">
        <f t="shared" si="1"/>
        <v>85</v>
      </c>
      <c r="AC50" s="270" t="s">
        <v>247</v>
      </c>
      <c r="AD50" s="270" t="s">
        <v>145</v>
      </c>
      <c r="AE50" s="586">
        <v>0</v>
      </c>
      <c r="AF50" s="1044">
        <f>AVERAGE(AE50:AE54)</f>
        <v>0</v>
      </c>
      <c r="AG50" s="1044" t="s">
        <v>247</v>
      </c>
      <c r="AH50" s="813" t="s">
        <v>480</v>
      </c>
      <c r="AI50" s="813" t="s">
        <v>480</v>
      </c>
      <c r="AJ50" s="1077" t="s">
        <v>142</v>
      </c>
      <c r="AK50" s="1077">
        <v>2</v>
      </c>
      <c r="AL50" s="1077" t="s">
        <v>149</v>
      </c>
      <c r="AM50" s="1077">
        <v>5</v>
      </c>
      <c r="AN50" s="1233" t="str">
        <f>IF(AK50+AM50=0," ",IF(OR(AND(AK50=1,AM50=1),AND(AK50=1,AM50=2),AND(AK50=2,AM50=2),AND(AK50=2,AM50=1),AND(AK50=3,AM50=1)),"Bajo",IF(OR(AND(AK50=1,AM50=3),AND(AK50=2,AM50=3),AND(AK50=3,AM50=2),AND(AK50=4,AM50=1)),"Moderado",IF(OR(AND(AK50=1,AM50=4),AND(AK50=2,AM50=4),AND(AK50=3,AM50=3),AND(AK50=4,AM50=2),AND(AK50=4,AM50=3),AND(AK50=5,AM50=1),AND(AK50=5,AM50=2)),"Alto",IF(OR(AND(AK50=2,AM50=5),AND(AK50=1,AM50=5),AND(AK50=3,AM50=5),AND(AK50=3,AM50=4),AND(AK50=4,AM50=4),AND(AK50=4,AM50=5),AND(AK50=5,AM50=3),AND(AK50=5,AM50=4),AND(AK50=5,AM50=5)),"Extremo","")))))</f>
        <v>Extremo</v>
      </c>
      <c r="AO50" s="1236" t="s">
        <v>842</v>
      </c>
      <c r="AP50" s="1239" t="s">
        <v>151</v>
      </c>
      <c r="AQ50" s="36" t="s">
        <v>494</v>
      </c>
      <c r="AR50" s="36" t="s">
        <v>495</v>
      </c>
      <c r="AS50" s="239" t="s">
        <v>843</v>
      </c>
      <c r="AT50" s="239" t="s">
        <v>176</v>
      </c>
      <c r="AU50" s="239" t="s">
        <v>844</v>
      </c>
      <c r="AV50" s="222" t="s">
        <v>845</v>
      </c>
      <c r="AW50" s="334">
        <v>44019</v>
      </c>
      <c r="AX50" s="222" t="s">
        <v>846</v>
      </c>
      <c r="AY50" s="222" t="s">
        <v>847</v>
      </c>
      <c r="AZ50" s="335">
        <v>1</v>
      </c>
      <c r="BA50" s="533"/>
      <c r="BB50" s="533"/>
      <c r="BC50" s="533"/>
      <c r="BD50" s="533"/>
      <c r="BE50" s="533"/>
      <c r="BF50" s="533"/>
      <c r="BG50" s="533"/>
      <c r="BH50" s="533"/>
      <c r="BI50" s="533"/>
      <c r="BJ50" s="533"/>
      <c r="BK50" s="533"/>
      <c r="BL50" s="533"/>
      <c r="BM50" s="533"/>
      <c r="BN50" s="533"/>
      <c r="BO50" s="533"/>
      <c r="BP50" s="533"/>
      <c r="BQ50" s="533"/>
      <c r="BR50" s="533"/>
      <c r="BS50" s="533"/>
      <c r="BT50" s="533"/>
      <c r="BU50" s="533"/>
      <c r="BV50" s="533"/>
      <c r="BW50" s="533"/>
      <c r="BX50" s="533"/>
      <c r="BY50" s="533"/>
      <c r="BZ50" s="533"/>
      <c r="CA50" s="533"/>
      <c r="CB50" s="533"/>
      <c r="CC50" s="533"/>
      <c r="CD50" s="533"/>
      <c r="CE50" s="533"/>
      <c r="CF50" s="533"/>
      <c r="CG50" s="533"/>
      <c r="CH50" s="533"/>
      <c r="CI50" s="533"/>
      <c r="CJ50" s="533"/>
      <c r="CK50" s="533"/>
      <c r="CL50" s="533"/>
      <c r="CM50" s="533"/>
      <c r="CN50" s="533"/>
      <c r="CO50" s="533"/>
      <c r="CP50" s="533"/>
      <c r="CQ50" s="533"/>
      <c r="CR50" s="533"/>
      <c r="CS50" s="533"/>
      <c r="CT50" s="533"/>
      <c r="CU50" s="533"/>
      <c r="CV50" s="533"/>
      <c r="CW50" s="533"/>
      <c r="CX50" s="533"/>
      <c r="CY50" s="533"/>
      <c r="CZ50" s="533"/>
      <c r="DA50" s="533"/>
      <c r="DB50" s="533"/>
      <c r="DC50" s="533"/>
      <c r="DD50" s="533"/>
      <c r="DE50" s="533"/>
      <c r="DF50" s="533"/>
      <c r="DG50" s="533"/>
      <c r="DH50" s="533"/>
      <c r="DI50" s="533"/>
      <c r="DJ50" s="533"/>
      <c r="DK50" s="533"/>
      <c r="DL50" s="533"/>
      <c r="DM50" s="533"/>
      <c r="DN50" s="533"/>
      <c r="DO50" s="533"/>
      <c r="DP50" s="533"/>
      <c r="DQ50" s="533"/>
      <c r="DR50" s="533"/>
      <c r="DS50" s="533"/>
      <c r="DT50" s="533"/>
      <c r="DU50" s="533"/>
      <c r="DV50" s="533"/>
      <c r="DW50" s="533"/>
      <c r="DX50" s="533"/>
      <c r="DY50" s="533"/>
      <c r="DZ50" s="533"/>
      <c r="EA50" s="533"/>
      <c r="EB50" s="533"/>
      <c r="EC50" s="533"/>
      <c r="ED50" s="533"/>
      <c r="EE50" s="533"/>
      <c r="EF50" s="533"/>
      <c r="EG50" s="533"/>
      <c r="EH50" s="533"/>
      <c r="EI50" s="533"/>
      <c r="EJ50" s="533"/>
      <c r="EK50" s="533"/>
      <c r="EL50" s="533"/>
      <c r="EM50" s="533"/>
      <c r="EN50" s="533"/>
      <c r="EO50" s="533"/>
      <c r="EP50" s="533"/>
      <c r="EQ50" s="533"/>
      <c r="ER50" s="533"/>
      <c r="ES50" s="533"/>
      <c r="ET50" s="533"/>
      <c r="EU50" s="533"/>
      <c r="EV50" s="533"/>
      <c r="EW50" s="533"/>
      <c r="EX50" s="533"/>
      <c r="EY50" s="533"/>
      <c r="EZ50" s="533"/>
      <c r="FA50" s="533"/>
      <c r="FB50" s="533"/>
      <c r="FC50" s="533"/>
      <c r="FD50" s="533"/>
      <c r="FE50" s="533"/>
      <c r="FF50" s="533"/>
      <c r="FG50" s="533"/>
      <c r="FH50" s="533"/>
      <c r="FI50" s="533"/>
      <c r="FJ50" s="533"/>
      <c r="FK50" s="533"/>
      <c r="FL50" s="533"/>
      <c r="FM50" s="533"/>
      <c r="FN50" s="533"/>
      <c r="FO50" s="533"/>
      <c r="FP50" s="533"/>
      <c r="FQ50" s="533"/>
      <c r="FR50" s="533"/>
      <c r="FS50" s="533"/>
      <c r="FT50" s="533"/>
      <c r="FU50" s="533"/>
      <c r="FV50" s="533"/>
      <c r="FW50" s="533"/>
      <c r="FX50" s="533"/>
      <c r="FY50" s="533"/>
      <c r="FZ50" s="533"/>
      <c r="GA50" s="533"/>
      <c r="GB50" s="533"/>
      <c r="GC50" s="533"/>
      <c r="GD50" s="533"/>
      <c r="GE50" s="533"/>
      <c r="GF50" s="533"/>
      <c r="GG50" s="533"/>
      <c r="GH50" s="533"/>
      <c r="GI50" s="533"/>
      <c r="GJ50" s="533"/>
      <c r="GK50" s="533"/>
      <c r="GL50" s="533"/>
      <c r="GM50" s="533"/>
      <c r="GN50" s="533"/>
      <c r="GO50" s="533"/>
      <c r="GP50" s="533"/>
      <c r="GQ50" s="533"/>
      <c r="GR50" s="533"/>
      <c r="GS50" s="533"/>
      <c r="GT50" s="533"/>
      <c r="GU50" s="533"/>
      <c r="GV50" s="533"/>
      <c r="GW50" s="533"/>
      <c r="GX50" s="533"/>
      <c r="GY50" s="533"/>
      <c r="GZ50" s="533"/>
      <c r="HA50" s="533"/>
      <c r="HB50" s="533"/>
      <c r="HC50" s="533"/>
      <c r="HD50" s="533"/>
      <c r="HE50" s="533"/>
      <c r="HF50" s="533"/>
      <c r="HG50" s="533"/>
      <c r="HH50" s="533"/>
      <c r="HI50" s="533"/>
      <c r="HJ50" s="533"/>
      <c r="HK50" s="533"/>
      <c r="HL50" s="533"/>
      <c r="HM50" s="533"/>
      <c r="HN50" s="533"/>
      <c r="HO50" s="533"/>
      <c r="HP50" s="533"/>
      <c r="HQ50" s="533"/>
      <c r="HR50" s="533"/>
      <c r="HS50" s="533"/>
      <c r="HT50" s="533"/>
      <c r="HU50" s="533"/>
      <c r="HV50" s="533"/>
      <c r="HW50" s="533"/>
      <c r="HX50" s="533"/>
      <c r="HY50" s="533"/>
      <c r="HZ50" s="533"/>
      <c r="IA50" s="533"/>
      <c r="IB50" s="533"/>
      <c r="IC50" s="533"/>
      <c r="ID50" s="533"/>
      <c r="IE50" s="533"/>
      <c r="IF50" s="533"/>
      <c r="IG50" s="533"/>
      <c r="IH50" s="533"/>
      <c r="II50" s="533"/>
      <c r="IJ50" s="533"/>
      <c r="IK50" s="533"/>
      <c r="IL50" s="533"/>
      <c r="IM50" s="533"/>
      <c r="IN50" s="533"/>
      <c r="IO50" s="533"/>
      <c r="IP50" s="533"/>
      <c r="IQ50" s="533"/>
      <c r="IR50" s="533"/>
      <c r="IS50" s="533"/>
      <c r="IT50" s="533"/>
      <c r="IU50" s="533"/>
      <c r="IV50" s="533"/>
      <c r="IW50" s="533"/>
      <c r="IX50" s="533"/>
      <c r="IY50" s="533"/>
      <c r="IZ50" s="533"/>
      <c r="JA50" s="533"/>
      <c r="JB50" s="533"/>
      <c r="JC50" s="533"/>
      <c r="JD50" s="533"/>
      <c r="JE50" s="533"/>
      <c r="JF50" s="533"/>
      <c r="JG50" s="533"/>
      <c r="JH50" s="533"/>
      <c r="JI50" s="533"/>
      <c r="JJ50" s="533"/>
      <c r="JK50" s="533"/>
      <c r="JL50" s="533"/>
      <c r="JM50" s="533"/>
      <c r="JN50" s="533"/>
      <c r="JO50" s="533"/>
      <c r="JP50" s="533"/>
      <c r="JQ50" s="533"/>
      <c r="JR50" s="533"/>
      <c r="JS50" s="533"/>
      <c r="JT50" s="533"/>
      <c r="JU50" s="533"/>
      <c r="JV50" s="533"/>
      <c r="JW50" s="533"/>
      <c r="JX50" s="533"/>
      <c r="JY50" s="533"/>
      <c r="JZ50" s="533"/>
      <c r="KA50" s="533"/>
      <c r="KB50" s="533"/>
      <c r="KC50" s="533"/>
      <c r="KD50" s="533"/>
      <c r="KE50" s="533"/>
      <c r="KF50" s="533"/>
      <c r="KG50" s="533"/>
      <c r="KH50" s="533"/>
      <c r="KI50" s="533"/>
      <c r="KJ50" s="533"/>
      <c r="KK50" s="533"/>
      <c r="KL50" s="533"/>
      <c r="KM50" s="533"/>
      <c r="KN50" s="533"/>
      <c r="KO50" s="533"/>
      <c r="KP50" s="533"/>
      <c r="KQ50" s="533"/>
      <c r="KR50" s="533"/>
      <c r="KS50" s="533"/>
      <c r="KT50" s="533"/>
      <c r="KU50" s="533"/>
      <c r="KV50" s="533"/>
      <c r="KW50" s="533"/>
      <c r="KX50" s="533"/>
      <c r="KY50" s="533"/>
      <c r="KZ50" s="533"/>
      <c r="LA50" s="533"/>
      <c r="LB50" s="533"/>
      <c r="LC50" s="533"/>
      <c r="LD50" s="533"/>
      <c r="LE50" s="533"/>
      <c r="LF50" s="533"/>
      <c r="LG50" s="533"/>
      <c r="LH50" s="533"/>
      <c r="LI50" s="533"/>
      <c r="LJ50" s="533"/>
      <c r="LK50" s="533"/>
    </row>
    <row r="51" spans="1:323" s="243" customFormat="1" ht="43.5" customHeight="1" x14ac:dyDescent="0.25">
      <c r="A51" s="1215"/>
      <c r="B51" s="1243"/>
      <c r="C51" s="242" t="s">
        <v>848</v>
      </c>
      <c r="D51" s="210" t="s">
        <v>135</v>
      </c>
      <c r="E51" s="210" t="s">
        <v>20</v>
      </c>
      <c r="F51" s="210" t="s">
        <v>27</v>
      </c>
      <c r="G51" s="210"/>
      <c r="H51" s="1058"/>
      <c r="I51" s="1108"/>
      <c r="J51" s="1066"/>
      <c r="K51" s="534"/>
      <c r="L51" s="1231"/>
      <c r="M51" s="1078"/>
      <c r="N51" s="1078"/>
      <c r="O51" s="1082"/>
      <c r="P51" s="1122"/>
      <c r="Q51" s="1088"/>
      <c r="R51" s="1234"/>
      <c r="S51" s="242" t="s">
        <v>849</v>
      </c>
      <c r="T51" s="226" t="s">
        <v>144</v>
      </c>
      <c r="U51" s="534">
        <v>15</v>
      </c>
      <c r="V51" s="534">
        <v>15</v>
      </c>
      <c r="W51" s="534">
        <v>15</v>
      </c>
      <c r="X51" s="534">
        <v>15</v>
      </c>
      <c r="Y51" s="534">
        <v>15</v>
      </c>
      <c r="Z51" s="534">
        <v>0</v>
      </c>
      <c r="AA51" s="534">
        <v>10</v>
      </c>
      <c r="AB51" s="528">
        <f t="shared" si="1"/>
        <v>85</v>
      </c>
      <c r="AC51" s="264" t="s">
        <v>247</v>
      </c>
      <c r="AD51" s="264" t="s">
        <v>145</v>
      </c>
      <c r="AE51" s="556">
        <v>0</v>
      </c>
      <c r="AF51" s="1045"/>
      <c r="AG51" s="1045"/>
      <c r="AH51" s="814"/>
      <c r="AI51" s="814"/>
      <c r="AJ51" s="1078"/>
      <c r="AK51" s="1078"/>
      <c r="AL51" s="1078"/>
      <c r="AM51" s="1078"/>
      <c r="AN51" s="1234"/>
      <c r="AO51" s="1237"/>
      <c r="AP51" s="1240"/>
      <c r="AQ51" s="538" t="s">
        <v>494</v>
      </c>
      <c r="AR51" s="538" t="s">
        <v>495</v>
      </c>
      <c r="AS51" s="577" t="s">
        <v>850</v>
      </c>
      <c r="AT51" s="577" t="s">
        <v>176</v>
      </c>
      <c r="AU51" s="577" t="s">
        <v>851</v>
      </c>
      <c r="AV51" s="579" t="s">
        <v>852</v>
      </c>
      <c r="AW51" s="327">
        <v>44019</v>
      </c>
      <c r="AX51" s="524" t="s">
        <v>853</v>
      </c>
      <c r="AY51" s="579" t="s">
        <v>847</v>
      </c>
      <c r="AZ51" s="336">
        <v>1</v>
      </c>
      <c r="BA51" s="534"/>
      <c r="BB51" s="534"/>
      <c r="BC51" s="534"/>
      <c r="BD51" s="534"/>
      <c r="BE51" s="534"/>
      <c r="BF51" s="534"/>
      <c r="BG51" s="534"/>
      <c r="BH51" s="534"/>
      <c r="BI51" s="534"/>
      <c r="BJ51" s="534"/>
      <c r="BK51" s="534"/>
      <c r="BL51" s="534"/>
      <c r="BM51" s="534"/>
      <c r="BN51" s="534"/>
      <c r="BO51" s="534"/>
      <c r="BP51" s="534"/>
      <c r="BQ51" s="534"/>
      <c r="BR51" s="534"/>
      <c r="BS51" s="534"/>
      <c r="BT51" s="534"/>
      <c r="BU51" s="534"/>
      <c r="BV51" s="534"/>
      <c r="BW51" s="534"/>
      <c r="BX51" s="534"/>
      <c r="BY51" s="534"/>
      <c r="BZ51" s="534"/>
      <c r="CA51" s="534"/>
      <c r="CB51" s="534"/>
      <c r="CC51" s="534"/>
      <c r="CD51" s="534"/>
      <c r="CE51" s="534"/>
      <c r="CF51" s="534"/>
      <c r="CG51" s="534"/>
      <c r="CH51" s="534"/>
      <c r="CI51" s="534"/>
      <c r="CJ51" s="534"/>
      <c r="CK51" s="534"/>
      <c r="CL51" s="534"/>
      <c r="CM51" s="534"/>
      <c r="CN51" s="534"/>
      <c r="CO51" s="534"/>
      <c r="CP51" s="534"/>
      <c r="CQ51" s="534"/>
      <c r="CR51" s="534"/>
      <c r="CS51" s="534"/>
      <c r="CT51" s="534"/>
      <c r="CU51" s="534"/>
      <c r="CV51" s="534"/>
      <c r="CW51" s="534"/>
      <c r="CX51" s="534"/>
      <c r="CY51" s="534"/>
      <c r="CZ51" s="534"/>
      <c r="DA51" s="534"/>
      <c r="DB51" s="534"/>
      <c r="DC51" s="534"/>
      <c r="DD51" s="534"/>
      <c r="DE51" s="534"/>
      <c r="DF51" s="534"/>
      <c r="DG51" s="534"/>
      <c r="DH51" s="534"/>
      <c r="DI51" s="534"/>
      <c r="DJ51" s="534"/>
      <c r="DK51" s="534"/>
      <c r="DL51" s="534"/>
      <c r="DM51" s="534"/>
      <c r="DN51" s="534"/>
      <c r="DO51" s="534"/>
      <c r="DP51" s="534"/>
      <c r="DQ51" s="534"/>
      <c r="DR51" s="534"/>
      <c r="DS51" s="534"/>
      <c r="DT51" s="534"/>
      <c r="DU51" s="534"/>
      <c r="DV51" s="534"/>
      <c r="DW51" s="534"/>
      <c r="DX51" s="534"/>
      <c r="DY51" s="534"/>
      <c r="DZ51" s="534"/>
      <c r="EA51" s="534"/>
      <c r="EB51" s="534"/>
      <c r="EC51" s="534"/>
      <c r="ED51" s="534"/>
      <c r="EE51" s="534"/>
      <c r="EF51" s="534"/>
      <c r="EG51" s="534"/>
      <c r="EH51" s="534"/>
      <c r="EI51" s="534"/>
      <c r="EJ51" s="534"/>
      <c r="EK51" s="534"/>
      <c r="EL51" s="534"/>
      <c r="EM51" s="534"/>
      <c r="EN51" s="534"/>
      <c r="EO51" s="534"/>
      <c r="EP51" s="534"/>
      <c r="EQ51" s="534"/>
      <c r="ER51" s="534"/>
      <c r="ES51" s="534"/>
      <c r="ET51" s="534"/>
      <c r="EU51" s="534"/>
      <c r="EV51" s="534"/>
      <c r="EW51" s="534"/>
      <c r="EX51" s="534"/>
      <c r="EY51" s="534"/>
      <c r="EZ51" s="534"/>
      <c r="FA51" s="534"/>
      <c r="FB51" s="534"/>
      <c r="FC51" s="534"/>
      <c r="FD51" s="534"/>
      <c r="FE51" s="534"/>
      <c r="FF51" s="534"/>
      <c r="FG51" s="534"/>
      <c r="FH51" s="534"/>
      <c r="FI51" s="534"/>
      <c r="FJ51" s="534"/>
      <c r="FK51" s="534"/>
      <c r="FL51" s="534"/>
      <c r="FM51" s="534"/>
      <c r="FN51" s="534"/>
      <c r="FO51" s="534"/>
      <c r="FP51" s="534"/>
      <c r="FQ51" s="534"/>
      <c r="FR51" s="534"/>
      <c r="FS51" s="534"/>
      <c r="FT51" s="534"/>
      <c r="FU51" s="534"/>
      <c r="FV51" s="534"/>
      <c r="FW51" s="534"/>
      <c r="FX51" s="534"/>
      <c r="FY51" s="534"/>
      <c r="FZ51" s="534"/>
      <c r="GA51" s="534"/>
      <c r="GB51" s="534"/>
      <c r="GC51" s="534"/>
      <c r="GD51" s="534"/>
      <c r="GE51" s="534"/>
      <c r="GF51" s="534"/>
      <c r="GG51" s="534"/>
      <c r="GH51" s="534"/>
      <c r="GI51" s="534"/>
      <c r="GJ51" s="534"/>
      <c r="GK51" s="534"/>
      <c r="GL51" s="534"/>
      <c r="GM51" s="534"/>
      <c r="GN51" s="534"/>
      <c r="GO51" s="534"/>
      <c r="GP51" s="534"/>
      <c r="GQ51" s="534"/>
      <c r="GR51" s="534"/>
      <c r="GS51" s="534"/>
      <c r="GT51" s="534"/>
      <c r="GU51" s="534"/>
      <c r="GV51" s="534"/>
      <c r="GW51" s="534"/>
      <c r="GX51" s="534"/>
      <c r="GY51" s="534"/>
      <c r="GZ51" s="534"/>
      <c r="HA51" s="534"/>
      <c r="HB51" s="534"/>
      <c r="HC51" s="534"/>
      <c r="HD51" s="534"/>
      <c r="HE51" s="534"/>
      <c r="HF51" s="534"/>
      <c r="HG51" s="534"/>
      <c r="HH51" s="534"/>
      <c r="HI51" s="534"/>
      <c r="HJ51" s="534"/>
      <c r="HK51" s="534"/>
      <c r="HL51" s="534"/>
      <c r="HM51" s="534"/>
      <c r="HN51" s="534"/>
      <c r="HO51" s="534"/>
      <c r="HP51" s="534"/>
      <c r="HQ51" s="534"/>
      <c r="HR51" s="534"/>
      <c r="HS51" s="534"/>
      <c r="HT51" s="534"/>
      <c r="HU51" s="534"/>
      <c r="HV51" s="534"/>
      <c r="HW51" s="534"/>
      <c r="HX51" s="534"/>
      <c r="HY51" s="534"/>
      <c r="HZ51" s="534"/>
      <c r="IA51" s="534"/>
      <c r="IB51" s="534"/>
      <c r="IC51" s="534"/>
      <c r="ID51" s="534"/>
      <c r="IE51" s="534"/>
      <c r="IF51" s="534"/>
      <c r="IG51" s="534"/>
      <c r="IH51" s="534"/>
      <c r="II51" s="534"/>
      <c r="IJ51" s="534"/>
      <c r="IK51" s="534"/>
      <c r="IL51" s="534"/>
      <c r="IM51" s="534"/>
      <c r="IN51" s="534"/>
      <c r="IO51" s="534"/>
      <c r="IP51" s="534"/>
      <c r="IQ51" s="534"/>
      <c r="IR51" s="534"/>
      <c r="IS51" s="534"/>
      <c r="IT51" s="534"/>
      <c r="IU51" s="534"/>
      <c r="IV51" s="534"/>
      <c r="IW51" s="534"/>
      <c r="IX51" s="534"/>
      <c r="IY51" s="534"/>
      <c r="IZ51" s="534"/>
      <c r="JA51" s="534"/>
      <c r="JB51" s="534"/>
      <c r="JC51" s="534"/>
      <c r="JD51" s="534"/>
      <c r="JE51" s="534"/>
      <c r="JF51" s="534"/>
      <c r="JG51" s="534"/>
      <c r="JH51" s="534"/>
      <c r="JI51" s="534"/>
      <c r="JJ51" s="534"/>
      <c r="JK51" s="534"/>
      <c r="JL51" s="534"/>
      <c r="JM51" s="534"/>
      <c r="JN51" s="534"/>
      <c r="JO51" s="534"/>
      <c r="JP51" s="534"/>
      <c r="JQ51" s="534"/>
      <c r="JR51" s="534"/>
      <c r="JS51" s="534"/>
      <c r="JT51" s="534"/>
      <c r="JU51" s="534"/>
      <c r="JV51" s="534"/>
      <c r="JW51" s="534"/>
      <c r="JX51" s="534"/>
      <c r="JY51" s="534"/>
      <c r="JZ51" s="534"/>
      <c r="KA51" s="534"/>
      <c r="KB51" s="534"/>
      <c r="KC51" s="534"/>
      <c r="KD51" s="534"/>
      <c r="KE51" s="534"/>
      <c r="KF51" s="534"/>
      <c r="KG51" s="534"/>
      <c r="KH51" s="534"/>
      <c r="KI51" s="534"/>
      <c r="KJ51" s="534"/>
      <c r="KK51" s="534"/>
      <c r="KL51" s="534"/>
      <c r="KM51" s="534"/>
      <c r="KN51" s="534"/>
      <c r="KO51" s="534"/>
      <c r="KP51" s="534"/>
      <c r="KQ51" s="534"/>
      <c r="KR51" s="534"/>
      <c r="KS51" s="534"/>
      <c r="KT51" s="534"/>
      <c r="KU51" s="534"/>
      <c r="KV51" s="534"/>
      <c r="KW51" s="534"/>
      <c r="KX51" s="534"/>
      <c r="KY51" s="534"/>
      <c r="KZ51" s="534"/>
      <c r="LA51" s="534"/>
      <c r="LB51" s="534"/>
      <c r="LC51" s="534"/>
      <c r="LD51" s="534"/>
      <c r="LE51" s="534"/>
      <c r="LF51" s="534"/>
      <c r="LG51" s="534"/>
      <c r="LH51" s="534"/>
      <c r="LI51" s="534"/>
      <c r="LJ51" s="534"/>
      <c r="LK51" s="534"/>
    </row>
    <row r="52" spans="1:323" s="243" customFormat="1" ht="55.5" customHeight="1" x14ac:dyDescent="0.25">
      <c r="A52" s="1215"/>
      <c r="B52" s="1243"/>
      <c r="C52" s="242" t="s">
        <v>854</v>
      </c>
      <c r="D52" s="210" t="s">
        <v>135</v>
      </c>
      <c r="E52" s="210" t="s">
        <v>20</v>
      </c>
      <c r="F52" s="210" t="s">
        <v>855</v>
      </c>
      <c r="G52" s="210"/>
      <c r="H52" s="1058"/>
      <c r="I52" s="1108"/>
      <c r="J52" s="1066"/>
      <c r="K52" s="534"/>
      <c r="L52" s="1231"/>
      <c r="M52" s="1078"/>
      <c r="N52" s="1078"/>
      <c r="O52" s="1082"/>
      <c r="P52" s="1122"/>
      <c r="Q52" s="1088"/>
      <c r="R52" s="1234"/>
      <c r="S52" s="242"/>
      <c r="T52" s="226" t="s">
        <v>235</v>
      </c>
      <c r="U52" s="534"/>
      <c r="V52" s="534"/>
      <c r="W52" s="534"/>
      <c r="X52" s="534"/>
      <c r="Y52" s="534"/>
      <c r="Z52" s="534"/>
      <c r="AA52" s="534"/>
      <c r="AB52" s="528">
        <f t="shared" si="1"/>
        <v>0</v>
      </c>
      <c r="AC52" s="556"/>
      <c r="AD52" s="556"/>
      <c r="AE52" s="556">
        <v>0</v>
      </c>
      <c r="AF52" s="1045"/>
      <c r="AG52" s="1045"/>
      <c r="AH52" s="814"/>
      <c r="AI52" s="814"/>
      <c r="AJ52" s="1078"/>
      <c r="AK52" s="1078"/>
      <c r="AL52" s="1078"/>
      <c r="AM52" s="1078"/>
      <c r="AN52" s="1234"/>
      <c r="AO52" s="1237"/>
      <c r="AP52" s="1240"/>
      <c r="AQ52" s="538" t="s">
        <v>494</v>
      </c>
      <c r="AR52" s="538" t="s">
        <v>495</v>
      </c>
      <c r="AS52" s="577" t="s">
        <v>856</v>
      </c>
      <c r="AT52" s="577" t="s">
        <v>176</v>
      </c>
      <c r="AU52" s="577" t="s">
        <v>857</v>
      </c>
      <c r="AV52" s="579" t="s">
        <v>540</v>
      </c>
      <c r="AW52" s="327">
        <v>44019</v>
      </c>
      <c r="AX52" s="524" t="s">
        <v>858</v>
      </c>
      <c r="AY52" s="579" t="s">
        <v>847</v>
      </c>
      <c r="AZ52" s="336">
        <v>1</v>
      </c>
      <c r="BA52" s="534"/>
      <c r="BB52" s="534"/>
      <c r="BC52" s="534"/>
      <c r="BD52" s="534"/>
      <c r="BE52" s="534"/>
      <c r="BF52" s="534"/>
      <c r="BG52" s="534"/>
      <c r="BH52" s="534"/>
      <c r="BI52" s="534"/>
      <c r="BJ52" s="534"/>
      <c r="BK52" s="534"/>
      <c r="BL52" s="534"/>
      <c r="BM52" s="534"/>
      <c r="BN52" s="534"/>
      <c r="BO52" s="534"/>
      <c r="BP52" s="534"/>
      <c r="BQ52" s="534"/>
      <c r="BR52" s="534"/>
      <c r="BS52" s="534"/>
      <c r="BT52" s="534"/>
      <c r="BU52" s="534"/>
      <c r="BV52" s="534"/>
      <c r="BW52" s="534"/>
      <c r="BX52" s="534"/>
      <c r="BY52" s="534"/>
      <c r="BZ52" s="534"/>
      <c r="CA52" s="534"/>
      <c r="CB52" s="534"/>
      <c r="CC52" s="534"/>
      <c r="CD52" s="534"/>
      <c r="CE52" s="534"/>
      <c r="CF52" s="534"/>
      <c r="CG52" s="534"/>
      <c r="CH52" s="534"/>
      <c r="CI52" s="534"/>
      <c r="CJ52" s="534"/>
      <c r="CK52" s="534"/>
      <c r="CL52" s="534"/>
      <c r="CM52" s="534"/>
      <c r="CN52" s="534"/>
      <c r="CO52" s="534"/>
      <c r="CP52" s="534"/>
      <c r="CQ52" s="534"/>
      <c r="CR52" s="534"/>
      <c r="CS52" s="534"/>
      <c r="CT52" s="534"/>
      <c r="CU52" s="534"/>
      <c r="CV52" s="534"/>
      <c r="CW52" s="534"/>
      <c r="CX52" s="534"/>
      <c r="CY52" s="534"/>
      <c r="CZ52" s="534"/>
      <c r="DA52" s="534"/>
      <c r="DB52" s="534"/>
      <c r="DC52" s="534"/>
      <c r="DD52" s="534"/>
      <c r="DE52" s="534"/>
      <c r="DF52" s="534"/>
      <c r="DG52" s="534"/>
      <c r="DH52" s="534"/>
      <c r="DI52" s="534"/>
      <c r="DJ52" s="534"/>
      <c r="DK52" s="534"/>
      <c r="DL52" s="534"/>
      <c r="DM52" s="534"/>
      <c r="DN52" s="534"/>
      <c r="DO52" s="534"/>
      <c r="DP52" s="534"/>
      <c r="DQ52" s="534"/>
      <c r="DR52" s="534"/>
      <c r="DS52" s="534"/>
      <c r="DT52" s="534"/>
      <c r="DU52" s="534"/>
      <c r="DV52" s="534"/>
      <c r="DW52" s="534"/>
      <c r="DX52" s="534"/>
      <c r="DY52" s="534"/>
      <c r="DZ52" s="534"/>
      <c r="EA52" s="534"/>
      <c r="EB52" s="534"/>
      <c r="EC52" s="534"/>
      <c r="ED52" s="534"/>
      <c r="EE52" s="534"/>
      <c r="EF52" s="534"/>
      <c r="EG52" s="534"/>
      <c r="EH52" s="534"/>
      <c r="EI52" s="534"/>
      <c r="EJ52" s="534"/>
      <c r="EK52" s="534"/>
      <c r="EL52" s="534"/>
      <c r="EM52" s="534"/>
      <c r="EN52" s="534"/>
      <c r="EO52" s="534"/>
      <c r="EP52" s="534"/>
      <c r="EQ52" s="534"/>
      <c r="ER52" s="534"/>
      <c r="ES52" s="534"/>
      <c r="ET52" s="534"/>
      <c r="EU52" s="534"/>
      <c r="EV52" s="534"/>
      <c r="EW52" s="534"/>
      <c r="EX52" s="534"/>
      <c r="EY52" s="534"/>
      <c r="EZ52" s="534"/>
      <c r="FA52" s="534"/>
      <c r="FB52" s="534"/>
      <c r="FC52" s="534"/>
      <c r="FD52" s="534"/>
      <c r="FE52" s="534"/>
      <c r="FF52" s="534"/>
      <c r="FG52" s="534"/>
      <c r="FH52" s="534"/>
      <c r="FI52" s="534"/>
      <c r="FJ52" s="534"/>
      <c r="FK52" s="534"/>
      <c r="FL52" s="534"/>
      <c r="FM52" s="534"/>
      <c r="FN52" s="534"/>
      <c r="FO52" s="534"/>
      <c r="FP52" s="534"/>
      <c r="FQ52" s="534"/>
      <c r="FR52" s="534"/>
      <c r="FS52" s="534"/>
      <c r="FT52" s="534"/>
      <c r="FU52" s="534"/>
      <c r="FV52" s="534"/>
      <c r="FW52" s="534"/>
      <c r="FX52" s="534"/>
      <c r="FY52" s="534"/>
      <c r="FZ52" s="534"/>
      <c r="GA52" s="534"/>
      <c r="GB52" s="534"/>
      <c r="GC52" s="534"/>
      <c r="GD52" s="534"/>
      <c r="GE52" s="534"/>
      <c r="GF52" s="534"/>
      <c r="GG52" s="534"/>
      <c r="GH52" s="534"/>
      <c r="GI52" s="534"/>
      <c r="GJ52" s="534"/>
      <c r="GK52" s="534"/>
      <c r="GL52" s="534"/>
      <c r="GM52" s="534"/>
      <c r="GN52" s="534"/>
      <c r="GO52" s="534"/>
      <c r="GP52" s="534"/>
      <c r="GQ52" s="534"/>
      <c r="GR52" s="534"/>
      <c r="GS52" s="534"/>
      <c r="GT52" s="534"/>
      <c r="GU52" s="534"/>
      <c r="GV52" s="534"/>
      <c r="GW52" s="534"/>
      <c r="GX52" s="534"/>
      <c r="GY52" s="534"/>
      <c r="GZ52" s="534"/>
      <c r="HA52" s="534"/>
      <c r="HB52" s="534"/>
      <c r="HC52" s="534"/>
      <c r="HD52" s="534"/>
      <c r="HE52" s="534"/>
      <c r="HF52" s="534"/>
      <c r="HG52" s="534"/>
      <c r="HH52" s="534"/>
      <c r="HI52" s="534"/>
      <c r="HJ52" s="534"/>
      <c r="HK52" s="534"/>
      <c r="HL52" s="534"/>
      <c r="HM52" s="534"/>
      <c r="HN52" s="534"/>
      <c r="HO52" s="534"/>
      <c r="HP52" s="534"/>
      <c r="HQ52" s="534"/>
      <c r="HR52" s="534"/>
      <c r="HS52" s="534"/>
      <c r="HT52" s="534"/>
      <c r="HU52" s="534"/>
      <c r="HV52" s="534"/>
      <c r="HW52" s="534"/>
      <c r="HX52" s="534"/>
      <c r="HY52" s="534"/>
      <c r="HZ52" s="534"/>
      <c r="IA52" s="534"/>
      <c r="IB52" s="534"/>
      <c r="IC52" s="534"/>
      <c r="ID52" s="534"/>
      <c r="IE52" s="534"/>
      <c r="IF52" s="534"/>
      <c r="IG52" s="534"/>
      <c r="IH52" s="534"/>
      <c r="II52" s="534"/>
      <c r="IJ52" s="534"/>
      <c r="IK52" s="534"/>
      <c r="IL52" s="534"/>
      <c r="IM52" s="534"/>
      <c r="IN52" s="534"/>
      <c r="IO52" s="534"/>
      <c r="IP52" s="534"/>
      <c r="IQ52" s="534"/>
      <c r="IR52" s="534"/>
      <c r="IS52" s="534"/>
      <c r="IT52" s="534"/>
      <c r="IU52" s="534"/>
      <c r="IV52" s="534"/>
      <c r="IW52" s="534"/>
      <c r="IX52" s="534"/>
      <c r="IY52" s="534"/>
      <c r="IZ52" s="534"/>
      <c r="JA52" s="534"/>
      <c r="JB52" s="534"/>
      <c r="JC52" s="534"/>
      <c r="JD52" s="534"/>
      <c r="JE52" s="534"/>
      <c r="JF52" s="534"/>
      <c r="JG52" s="534"/>
      <c r="JH52" s="534"/>
      <c r="JI52" s="534"/>
      <c r="JJ52" s="534"/>
      <c r="JK52" s="534"/>
      <c r="JL52" s="534"/>
      <c r="JM52" s="534"/>
      <c r="JN52" s="534"/>
      <c r="JO52" s="534"/>
      <c r="JP52" s="534"/>
      <c r="JQ52" s="534"/>
      <c r="JR52" s="534"/>
      <c r="JS52" s="534"/>
      <c r="JT52" s="534"/>
      <c r="JU52" s="534"/>
      <c r="JV52" s="534"/>
      <c r="JW52" s="534"/>
      <c r="JX52" s="534"/>
      <c r="JY52" s="534"/>
      <c r="JZ52" s="534"/>
      <c r="KA52" s="534"/>
      <c r="KB52" s="534"/>
      <c r="KC52" s="534"/>
      <c r="KD52" s="534"/>
      <c r="KE52" s="534"/>
      <c r="KF52" s="534"/>
      <c r="KG52" s="534"/>
      <c r="KH52" s="534"/>
      <c r="KI52" s="534"/>
      <c r="KJ52" s="534"/>
      <c r="KK52" s="534"/>
      <c r="KL52" s="534"/>
      <c r="KM52" s="534"/>
      <c r="KN52" s="534"/>
      <c r="KO52" s="534"/>
      <c r="KP52" s="534"/>
      <c r="KQ52" s="534"/>
      <c r="KR52" s="534"/>
      <c r="KS52" s="534"/>
      <c r="KT52" s="534"/>
      <c r="KU52" s="534"/>
      <c r="KV52" s="534"/>
      <c r="KW52" s="534"/>
      <c r="KX52" s="534"/>
      <c r="KY52" s="534"/>
      <c r="KZ52" s="534"/>
      <c r="LA52" s="534"/>
      <c r="LB52" s="534"/>
      <c r="LC52" s="534"/>
      <c r="LD52" s="534"/>
      <c r="LE52" s="534"/>
      <c r="LF52" s="534"/>
      <c r="LG52" s="534"/>
      <c r="LH52" s="534"/>
      <c r="LI52" s="534"/>
      <c r="LJ52" s="534"/>
      <c r="LK52" s="534"/>
    </row>
    <row r="53" spans="1:323" s="243" customFormat="1" ht="43.5" customHeight="1" x14ac:dyDescent="0.25">
      <c r="A53" s="1215"/>
      <c r="B53" s="1243"/>
      <c r="C53" s="242" t="s">
        <v>859</v>
      </c>
      <c r="D53" s="210" t="s">
        <v>135</v>
      </c>
      <c r="E53" s="210" t="s">
        <v>19</v>
      </c>
      <c r="F53" s="210" t="s">
        <v>488</v>
      </c>
      <c r="G53" s="210"/>
      <c r="H53" s="1058"/>
      <c r="I53" s="1108"/>
      <c r="J53" s="1066"/>
      <c r="K53" s="534"/>
      <c r="L53" s="1231"/>
      <c r="M53" s="1078"/>
      <c r="N53" s="1078"/>
      <c r="O53" s="1082"/>
      <c r="P53" s="1122"/>
      <c r="Q53" s="1088"/>
      <c r="R53" s="1234"/>
      <c r="S53" s="242"/>
      <c r="T53" s="226" t="s">
        <v>235</v>
      </c>
      <c r="U53" s="534"/>
      <c r="V53" s="534"/>
      <c r="W53" s="534"/>
      <c r="X53" s="534"/>
      <c r="Y53" s="534"/>
      <c r="Z53" s="534"/>
      <c r="AA53" s="534"/>
      <c r="AB53" s="528">
        <f t="shared" si="1"/>
        <v>0</v>
      </c>
      <c r="AC53" s="556"/>
      <c r="AD53" s="556"/>
      <c r="AE53" s="556">
        <v>0</v>
      </c>
      <c r="AF53" s="1045"/>
      <c r="AG53" s="1045"/>
      <c r="AH53" s="814"/>
      <c r="AI53" s="814"/>
      <c r="AJ53" s="1078"/>
      <c r="AK53" s="1078"/>
      <c r="AL53" s="1078"/>
      <c r="AM53" s="1078"/>
      <c r="AN53" s="1234"/>
      <c r="AO53" s="1237"/>
      <c r="AP53" s="1240"/>
      <c r="AQ53" s="538" t="s">
        <v>494</v>
      </c>
      <c r="AR53" s="538" t="s">
        <v>495</v>
      </c>
      <c r="AS53" s="577" t="s">
        <v>860</v>
      </c>
      <c r="AT53" s="577" t="s">
        <v>176</v>
      </c>
      <c r="AU53" s="577" t="s">
        <v>861</v>
      </c>
      <c r="AV53" s="524" t="s">
        <v>861</v>
      </c>
      <c r="AW53" s="327">
        <v>44019</v>
      </c>
      <c r="AX53" s="524" t="s">
        <v>862</v>
      </c>
      <c r="AY53" s="579" t="s">
        <v>847</v>
      </c>
      <c r="AZ53" s="336">
        <v>1</v>
      </c>
      <c r="BA53" s="534"/>
      <c r="BB53" s="534"/>
      <c r="BC53" s="534"/>
      <c r="BD53" s="534"/>
      <c r="BE53" s="534"/>
      <c r="BF53" s="534"/>
      <c r="BG53" s="534"/>
      <c r="BH53" s="534"/>
      <c r="BI53" s="534"/>
      <c r="BJ53" s="534"/>
      <c r="BK53" s="534"/>
      <c r="BL53" s="534"/>
      <c r="BM53" s="534"/>
      <c r="BN53" s="534"/>
      <c r="BO53" s="534"/>
      <c r="BP53" s="534"/>
      <c r="BQ53" s="534"/>
      <c r="BR53" s="534"/>
      <c r="BS53" s="534"/>
      <c r="BT53" s="534"/>
      <c r="BU53" s="534"/>
      <c r="BV53" s="534"/>
      <c r="BW53" s="534"/>
      <c r="BX53" s="534"/>
      <c r="BY53" s="534"/>
      <c r="BZ53" s="534"/>
      <c r="CA53" s="534"/>
      <c r="CB53" s="534"/>
      <c r="CC53" s="534"/>
      <c r="CD53" s="534"/>
      <c r="CE53" s="534"/>
      <c r="CF53" s="534"/>
      <c r="CG53" s="534"/>
      <c r="CH53" s="534"/>
      <c r="CI53" s="534"/>
      <c r="CJ53" s="534"/>
      <c r="CK53" s="534"/>
      <c r="CL53" s="534"/>
      <c r="CM53" s="534"/>
      <c r="CN53" s="534"/>
      <c r="CO53" s="534"/>
      <c r="CP53" s="534"/>
      <c r="CQ53" s="534"/>
      <c r="CR53" s="534"/>
      <c r="CS53" s="534"/>
      <c r="CT53" s="534"/>
      <c r="CU53" s="534"/>
      <c r="CV53" s="534"/>
      <c r="CW53" s="534"/>
      <c r="CX53" s="534"/>
      <c r="CY53" s="534"/>
      <c r="CZ53" s="534"/>
      <c r="DA53" s="534"/>
      <c r="DB53" s="534"/>
      <c r="DC53" s="534"/>
      <c r="DD53" s="534"/>
      <c r="DE53" s="534"/>
      <c r="DF53" s="534"/>
      <c r="DG53" s="534"/>
      <c r="DH53" s="534"/>
      <c r="DI53" s="534"/>
      <c r="DJ53" s="534"/>
      <c r="DK53" s="534"/>
      <c r="DL53" s="534"/>
      <c r="DM53" s="534"/>
      <c r="DN53" s="534"/>
      <c r="DO53" s="534"/>
      <c r="DP53" s="534"/>
      <c r="DQ53" s="534"/>
      <c r="DR53" s="534"/>
      <c r="DS53" s="534"/>
      <c r="DT53" s="534"/>
      <c r="DU53" s="534"/>
      <c r="DV53" s="534"/>
      <c r="DW53" s="534"/>
      <c r="DX53" s="534"/>
      <c r="DY53" s="534"/>
      <c r="DZ53" s="534"/>
      <c r="EA53" s="534"/>
      <c r="EB53" s="534"/>
      <c r="EC53" s="534"/>
      <c r="ED53" s="534"/>
      <c r="EE53" s="534"/>
      <c r="EF53" s="534"/>
      <c r="EG53" s="534"/>
      <c r="EH53" s="534"/>
      <c r="EI53" s="534"/>
      <c r="EJ53" s="534"/>
      <c r="EK53" s="534"/>
      <c r="EL53" s="534"/>
      <c r="EM53" s="534"/>
      <c r="EN53" s="534"/>
      <c r="EO53" s="534"/>
      <c r="EP53" s="534"/>
      <c r="EQ53" s="534"/>
      <c r="ER53" s="534"/>
      <c r="ES53" s="534"/>
      <c r="ET53" s="534"/>
      <c r="EU53" s="534"/>
      <c r="EV53" s="534"/>
      <c r="EW53" s="534"/>
      <c r="EX53" s="534"/>
      <c r="EY53" s="534"/>
      <c r="EZ53" s="534"/>
      <c r="FA53" s="534"/>
      <c r="FB53" s="534"/>
      <c r="FC53" s="534"/>
      <c r="FD53" s="534"/>
      <c r="FE53" s="534"/>
      <c r="FF53" s="534"/>
      <c r="FG53" s="534"/>
      <c r="FH53" s="534"/>
      <c r="FI53" s="534"/>
      <c r="FJ53" s="534"/>
      <c r="FK53" s="534"/>
      <c r="FL53" s="534"/>
      <c r="FM53" s="534"/>
      <c r="FN53" s="534"/>
      <c r="FO53" s="534"/>
      <c r="FP53" s="534"/>
      <c r="FQ53" s="534"/>
      <c r="FR53" s="534"/>
      <c r="FS53" s="534"/>
      <c r="FT53" s="534"/>
      <c r="FU53" s="534"/>
      <c r="FV53" s="534"/>
      <c r="FW53" s="534"/>
      <c r="FX53" s="534"/>
      <c r="FY53" s="534"/>
      <c r="FZ53" s="534"/>
      <c r="GA53" s="534"/>
      <c r="GB53" s="534"/>
      <c r="GC53" s="534"/>
      <c r="GD53" s="534"/>
      <c r="GE53" s="534"/>
      <c r="GF53" s="534"/>
      <c r="GG53" s="534"/>
      <c r="GH53" s="534"/>
      <c r="GI53" s="534"/>
      <c r="GJ53" s="534"/>
      <c r="GK53" s="534"/>
      <c r="GL53" s="534"/>
      <c r="GM53" s="534"/>
      <c r="GN53" s="534"/>
      <c r="GO53" s="534"/>
      <c r="GP53" s="534"/>
      <c r="GQ53" s="534"/>
      <c r="GR53" s="534"/>
      <c r="GS53" s="534"/>
      <c r="GT53" s="534"/>
      <c r="GU53" s="534"/>
      <c r="GV53" s="534"/>
      <c r="GW53" s="534"/>
      <c r="GX53" s="534"/>
      <c r="GY53" s="534"/>
      <c r="GZ53" s="534"/>
      <c r="HA53" s="534"/>
      <c r="HB53" s="534"/>
      <c r="HC53" s="534"/>
      <c r="HD53" s="534"/>
      <c r="HE53" s="534"/>
      <c r="HF53" s="534"/>
      <c r="HG53" s="534"/>
      <c r="HH53" s="534"/>
      <c r="HI53" s="534"/>
      <c r="HJ53" s="534"/>
      <c r="HK53" s="534"/>
      <c r="HL53" s="534"/>
      <c r="HM53" s="534"/>
      <c r="HN53" s="534"/>
      <c r="HO53" s="534"/>
      <c r="HP53" s="534"/>
      <c r="HQ53" s="534"/>
      <c r="HR53" s="534"/>
      <c r="HS53" s="534"/>
      <c r="HT53" s="534"/>
      <c r="HU53" s="534"/>
      <c r="HV53" s="534"/>
      <c r="HW53" s="534"/>
      <c r="HX53" s="534"/>
      <c r="HY53" s="534"/>
      <c r="HZ53" s="534"/>
      <c r="IA53" s="534"/>
      <c r="IB53" s="534"/>
      <c r="IC53" s="534"/>
      <c r="ID53" s="534"/>
      <c r="IE53" s="534"/>
      <c r="IF53" s="534"/>
      <c r="IG53" s="534"/>
      <c r="IH53" s="534"/>
      <c r="II53" s="534"/>
      <c r="IJ53" s="534"/>
      <c r="IK53" s="534"/>
      <c r="IL53" s="534"/>
      <c r="IM53" s="534"/>
      <c r="IN53" s="534"/>
      <c r="IO53" s="534"/>
      <c r="IP53" s="534"/>
      <c r="IQ53" s="534"/>
      <c r="IR53" s="534"/>
      <c r="IS53" s="534"/>
      <c r="IT53" s="534"/>
      <c r="IU53" s="534"/>
      <c r="IV53" s="534"/>
      <c r="IW53" s="534"/>
      <c r="IX53" s="534"/>
      <c r="IY53" s="534"/>
      <c r="IZ53" s="534"/>
      <c r="JA53" s="534"/>
      <c r="JB53" s="534"/>
      <c r="JC53" s="534"/>
      <c r="JD53" s="534"/>
      <c r="JE53" s="534"/>
      <c r="JF53" s="534"/>
      <c r="JG53" s="534"/>
      <c r="JH53" s="534"/>
      <c r="JI53" s="534"/>
      <c r="JJ53" s="534"/>
      <c r="JK53" s="534"/>
      <c r="JL53" s="534"/>
      <c r="JM53" s="534"/>
      <c r="JN53" s="534"/>
      <c r="JO53" s="534"/>
      <c r="JP53" s="534"/>
      <c r="JQ53" s="534"/>
      <c r="JR53" s="534"/>
      <c r="JS53" s="534"/>
      <c r="JT53" s="534"/>
      <c r="JU53" s="534"/>
      <c r="JV53" s="534"/>
      <c r="JW53" s="534"/>
      <c r="JX53" s="534"/>
      <c r="JY53" s="534"/>
      <c r="JZ53" s="534"/>
      <c r="KA53" s="534"/>
      <c r="KB53" s="534"/>
      <c r="KC53" s="534"/>
      <c r="KD53" s="534"/>
      <c r="KE53" s="534"/>
      <c r="KF53" s="534"/>
      <c r="KG53" s="534"/>
      <c r="KH53" s="534"/>
      <c r="KI53" s="534"/>
      <c r="KJ53" s="534"/>
      <c r="KK53" s="534"/>
      <c r="KL53" s="534"/>
      <c r="KM53" s="534"/>
      <c r="KN53" s="534"/>
      <c r="KO53" s="534"/>
      <c r="KP53" s="534"/>
      <c r="KQ53" s="534"/>
      <c r="KR53" s="534"/>
      <c r="KS53" s="534"/>
      <c r="KT53" s="534"/>
      <c r="KU53" s="534"/>
      <c r="KV53" s="534"/>
      <c r="KW53" s="534"/>
      <c r="KX53" s="534"/>
      <c r="KY53" s="534"/>
      <c r="KZ53" s="534"/>
      <c r="LA53" s="534"/>
      <c r="LB53" s="534"/>
      <c r="LC53" s="534"/>
      <c r="LD53" s="534"/>
      <c r="LE53" s="534"/>
      <c r="LF53" s="534"/>
      <c r="LG53" s="534"/>
      <c r="LH53" s="534"/>
      <c r="LI53" s="534"/>
      <c r="LJ53" s="534"/>
      <c r="LK53" s="534"/>
    </row>
    <row r="54" spans="1:323" s="245" customFormat="1" ht="43.5" customHeight="1" thickBot="1" x14ac:dyDescent="0.3">
      <c r="A54" s="1216"/>
      <c r="B54" s="1244"/>
      <c r="C54" s="28" t="s">
        <v>863</v>
      </c>
      <c r="D54" s="28" t="s">
        <v>135</v>
      </c>
      <c r="E54" s="28" t="s">
        <v>19</v>
      </c>
      <c r="F54" s="28" t="s">
        <v>27</v>
      </c>
      <c r="G54" s="28"/>
      <c r="H54" s="1060"/>
      <c r="I54" s="1109"/>
      <c r="J54" s="1068"/>
      <c r="K54" s="535"/>
      <c r="L54" s="1232"/>
      <c r="M54" s="1080"/>
      <c r="N54" s="1080"/>
      <c r="O54" s="1084"/>
      <c r="P54" s="1124"/>
      <c r="Q54" s="1089"/>
      <c r="R54" s="1235"/>
      <c r="S54" s="252"/>
      <c r="T54" s="235" t="s">
        <v>235</v>
      </c>
      <c r="U54" s="535"/>
      <c r="V54" s="535"/>
      <c r="W54" s="535"/>
      <c r="X54" s="535"/>
      <c r="Y54" s="535"/>
      <c r="Z54" s="535"/>
      <c r="AA54" s="535"/>
      <c r="AB54" s="529">
        <f t="shared" si="1"/>
        <v>0</v>
      </c>
      <c r="AC54" s="557"/>
      <c r="AD54" s="557"/>
      <c r="AE54" s="557"/>
      <c r="AF54" s="1047"/>
      <c r="AG54" s="1047"/>
      <c r="AH54" s="815"/>
      <c r="AI54" s="815"/>
      <c r="AJ54" s="1080"/>
      <c r="AK54" s="1080"/>
      <c r="AL54" s="1080"/>
      <c r="AM54" s="1080"/>
      <c r="AN54" s="1235"/>
      <c r="AO54" s="1238"/>
      <c r="AP54" s="1241"/>
      <c r="AQ54" s="539" t="s">
        <v>494</v>
      </c>
      <c r="AR54" s="539" t="s">
        <v>495</v>
      </c>
      <c r="AS54" s="578" t="s">
        <v>864</v>
      </c>
      <c r="AT54" s="578" t="s">
        <v>176</v>
      </c>
      <c r="AU54" s="578" t="s">
        <v>865</v>
      </c>
      <c r="AV54" s="580" t="s">
        <v>852</v>
      </c>
      <c r="AW54" s="337">
        <v>44019</v>
      </c>
      <c r="AX54" s="525" t="s">
        <v>866</v>
      </c>
      <c r="AY54" s="580" t="s">
        <v>847</v>
      </c>
      <c r="AZ54" s="338">
        <v>1</v>
      </c>
      <c r="BA54" s="535"/>
      <c r="BB54" s="535"/>
      <c r="BC54" s="535"/>
      <c r="BD54" s="535"/>
      <c r="BE54" s="535"/>
      <c r="BF54" s="535"/>
      <c r="BG54" s="535"/>
      <c r="BH54" s="535"/>
      <c r="BI54" s="535"/>
      <c r="BJ54" s="535"/>
      <c r="BK54" s="535"/>
      <c r="BL54" s="535"/>
      <c r="BM54" s="535"/>
      <c r="BN54" s="535"/>
      <c r="BO54" s="535"/>
      <c r="BP54" s="535"/>
      <c r="BQ54" s="535"/>
      <c r="BR54" s="535"/>
      <c r="BS54" s="535"/>
      <c r="BT54" s="535"/>
      <c r="BU54" s="535"/>
      <c r="BV54" s="535"/>
      <c r="BW54" s="535"/>
      <c r="BX54" s="535"/>
      <c r="BY54" s="535"/>
      <c r="BZ54" s="535"/>
      <c r="CA54" s="535"/>
      <c r="CB54" s="535"/>
      <c r="CC54" s="535"/>
      <c r="CD54" s="535"/>
      <c r="CE54" s="535"/>
      <c r="CF54" s="535"/>
      <c r="CG54" s="535"/>
      <c r="CH54" s="535"/>
      <c r="CI54" s="535"/>
      <c r="CJ54" s="535"/>
      <c r="CK54" s="535"/>
      <c r="CL54" s="535"/>
      <c r="CM54" s="535"/>
      <c r="CN54" s="535"/>
      <c r="CO54" s="535"/>
      <c r="CP54" s="535"/>
      <c r="CQ54" s="535"/>
      <c r="CR54" s="535"/>
      <c r="CS54" s="535"/>
      <c r="CT54" s="535"/>
      <c r="CU54" s="535"/>
      <c r="CV54" s="535"/>
      <c r="CW54" s="535"/>
      <c r="CX54" s="535"/>
      <c r="CY54" s="535"/>
      <c r="CZ54" s="535"/>
      <c r="DA54" s="535"/>
      <c r="DB54" s="535"/>
      <c r="DC54" s="535"/>
      <c r="DD54" s="535"/>
      <c r="DE54" s="535"/>
      <c r="DF54" s="535"/>
      <c r="DG54" s="535"/>
      <c r="DH54" s="535"/>
      <c r="DI54" s="535"/>
      <c r="DJ54" s="535"/>
      <c r="DK54" s="535"/>
      <c r="DL54" s="535"/>
      <c r="DM54" s="535"/>
      <c r="DN54" s="535"/>
      <c r="DO54" s="535"/>
      <c r="DP54" s="535"/>
      <c r="DQ54" s="535"/>
      <c r="DR54" s="535"/>
      <c r="DS54" s="535"/>
      <c r="DT54" s="535"/>
      <c r="DU54" s="535"/>
      <c r="DV54" s="535"/>
      <c r="DW54" s="535"/>
      <c r="DX54" s="535"/>
      <c r="DY54" s="535"/>
      <c r="DZ54" s="535"/>
      <c r="EA54" s="535"/>
      <c r="EB54" s="535"/>
      <c r="EC54" s="535"/>
      <c r="ED54" s="535"/>
      <c r="EE54" s="535"/>
      <c r="EF54" s="535"/>
      <c r="EG54" s="535"/>
      <c r="EH54" s="535"/>
      <c r="EI54" s="535"/>
      <c r="EJ54" s="535"/>
      <c r="EK54" s="535"/>
      <c r="EL54" s="535"/>
      <c r="EM54" s="535"/>
      <c r="EN54" s="535"/>
      <c r="EO54" s="535"/>
      <c r="EP54" s="535"/>
      <c r="EQ54" s="535"/>
      <c r="ER54" s="535"/>
      <c r="ES54" s="535"/>
      <c r="ET54" s="535"/>
      <c r="EU54" s="535"/>
      <c r="EV54" s="535"/>
      <c r="EW54" s="535"/>
      <c r="EX54" s="535"/>
      <c r="EY54" s="535"/>
      <c r="EZ54" s="535"/>
      <c r="FA54" s="535"/>
      <c r="FB54" s="535"/>
      <c r="FC54" s="535"/>
      <c r="FD54" s="535"/>
      <c r="FE54" s="535"/>
      <c r="FF54" s="535"/>
      <c r="FG54" s="535"/>
      <c r="FH54" s="535"/>
      <c r="FI54" s="535"/>
      <c r="FJ54" s="535"/>
      <c r="FK54" s="535"/>
      <c r="FL54" s="535"/>
      <c r="FM54" s="535"/>
      <c r="FN54" s="535"/>
      <c r="FO54" s="535"/>
      <c r="FP54" s="535"/>
      <c r="FQ54" s="535"/>
      <c r="FR54" s="535"/>
      <c r="FS54" s="535"/>
      <c r="FT54" s="535"/>
      <c r="FU54" s="535"/>
      <c r="FV54" s="535"/>
      <c r="FW54" s="535"/>
      <c r="FX54" s="535"/>
      <c r="FY54" s="535"/>
      <c r="FZ54" s="535"/>
      <c r="GA54" s="535"/>
      <c r="GB54" s="535"/>
      <c r="GC54" s="535"/>
      <c r="GD54" s="535"/>
      <c r="GE54" s="535"/>
      <c r="GF54" s="535"/>
      <c r="GG54" s="535"/>
      <c r="GH54" s="535"/>
      <c r="GI54" s="535"/>
      <c r="GJ54" s="535"/>
      <c r="GK54" s="535"/>
      <c r="GL54" s="535"/>
      <c r="GM54" s="535"/>
      <c r="GN54" s="535"/>
      <c r="GO54" s="535"/>
      <c r="GP54" s="535"/>
      <c r="GQ54" s="535"/>
      <c r="GR54" s="535"/>
      <c r="GS54" s="535"/>
      <c r="GT54" s="535"/>
      <c r="GU54" s="535"/>
      <c r="GV54" s="535"/>
      <c r="GW54" s="535"/>
      <c r="GX54" s="535"/>
      <c r="GY54" s="535"/>
      <c r="GZ54" s="535"/>
      <c r="HA54" s="535"/>
      <c r="HB54" s="535"/>
      <c r="HC54" s="535"/>
      <c r="HD54" s="535"/>
      <c r="HE54" s="535"/>
      <c r="HF54" s="535"/>
      <c r="HG54" s="535"/>
      <c r="HH54" s="535"/>
      <c r="HI54" s="535"/>
      <c r="HJ54" s="535"/>
      <c r="HK54" s="535"/>
      <c r="HL54" s="535"/>
      <c r="HM54" s="535"/>
      <c r="HN54" s="535"/>
      <c r="HO54" s="535"/>
      <c r="HP54" s="535"/>
      <c r="HQ54" s="535"/>
      <c r="HR54" s="535"/>
      <c r="HS54" s="535"/>
      <c r="HT54" s="535"/>
      <c r="HU54" s="535"/>
      <c r="HV54" s="535"/>
      <c r="HW54" s="535"/>
      <c r="HX54" s="535"/>
      <c r="HY54" s="535"/>
      <c r="HZ54" s="535"/>
      <c r="IA54" s="535"/>
      <c r="IB54" s="535"/>
      <c r="IC54" s="535"/>
      <c r="ID54" s="535"/>
      <c r="IE54" s="535"/>
      <c r="IF54" s="535"/>
      <c r="IG54" s="535"/>
      <c r="IH54" s="535"/>
      <c r="II54" s="535"/>
      <c r="IJ54" s="535"/>
      <c r="IK54" s="535"/>
      <c r="IL54" s="535"/>
      <c r="IM54" s="535"/>
      <c r="IN54" s="535"/>
      <c r="IO54" s="535"/>
      <c r="IP54" s="535"/>
      <c r="IQ54" s="535"/>
      <c r="IR54" s="535"/>
      <c r="IS54" s="535"/>
      <c r="IT54" s="535"/>
      <c r="IU54" s="535"/>
      <c r="IV54" s="535"/>
      <c r="IW54" s="535"/>
      <c r="IX54" s="535"/>
      <c r="IY54" s="535"/>
      <c r="IZ54" s="535"/>
      <c r="JA54" s="535"/>
      <c r="JB54" s="535"/>
      <c r="JC54" s="535"/>
      <c r="JD54" s="535"/>
      <c r="JE54" s="535"/>
      <c r="JF54" s="535"/>
      <c r="JG54" s="535"/>
      <c r="JH54" s="535"/>
      <c r="JI54" s="535"/>
      <c r="JJ54" s="535"/>
      <c r="JK54" s="535"/>
      <c r="JL54" s="535"/>
      <c r="JM54" s="535"/>
      <c r="JN54" s="535"/>
      <c r="JO54" s="535"/>
      <c r="JP54" s="535"/>
      <c r="JQ54" s="535"/>
      <c r="JR54" s="535"/>
      <c r="JS54" s="535"/>
      <c r="JT54" s="535"/>
      <c r="JU54" s="535"/>
      <c r="JV54" s="535"/>
      <c r="JW54" s="535"/>
      <c r="JX54" s="535"/>
      <c r="JY54" s="535"/>
      <c r="JZ54" s="535"/>
      <c r="KA54" s="535"/>
      <c r="KB54" s="535"/>
      <c r="KC54" s="535"/>
      <c r="KD54" s="535"/>
      <c r="KE54" s="535"/>
      <c r="KF54" s="535"/>
      <c r="KG54" s="535"/>
      <c r="KH54" s="535"/>
      <c r="KI54" s="535"/>
      <c r="KJ54" s="535"/>
      <c r="KK54" s="535"/>
      <c r="KL54" s="535"/>
      <c r="KM54" s="535"/>
      <c r="KN54" s="535"/>
      <c r="KO54" s="535"/>
      <c r="KP54" s="535"/>
      <c r="KQ54" s="535"/>
      <c r="KR54" s="535"/>
      <c r="KS54" s="535"/>
      <c r="KT54" s="535"/>
      <c r="KU54" s="535"/>
      <c r="KV54" s="535"/>
      <c r="KW54" s="535"/>
      <c r="KX54" s="535"/>
      <c r="KY54" s="535"/>
      <c r="KZ54" s="535"/>
      <c r="LA54" s="535"/>
      <c r="LB54" s="535"/>
      <c r="LC54" s="535"/>
      <c r="LD54" s="535"/>
      <c r="LE54" s="535"/>
      <c r="LF54" s="535"/>
      <c r="LG54" s="535"/>
      <c r="LH54" s="535"/>
      <c r="LI54" s="535"/>
      <c r="LJ54" s="535"/>
      <c r="LK54" s="535"/>
    </row>
    <row r="55" spans="1:323" s="241" customFormat="1" ht="49.5" customHeight="1" x14ac:dyDescent="0.25">
      <c r="A55" s="1214" t="s">
        <v>867</v>
      </c>
      <c r="B55" s="1107" t="s">
        <v>169</v>
      </c>
      <c r="C55" s="246" t="s">
        <v>777</v>
      </c>
      <c r="D55" s="24" t="s">
        <v>135</v>
      </c>
      <c r="E55" s="24" t="s">
        <v>20</v>
      </c>
      <c r="F55" s="24" t="s">
        <v>855</v>
      </c>
      <c r="G55" s="24"/>
      <c r="H55" s="1057" t="s">
        <v>387</v>
      </c>
      <c r="I55" s="1107" t="s">
        <v>868</v>
      </c>
      <c r="J55" s="1065" t="s">
        <v>723</v>
      </c>
      <c r="K55" s="533"/>
      <c r="L55" s="1230" t="s">
        <v>869</v>
      </c>
      <c r="M55" s="1077" t="s">
        <v>245</v>
      </c>
      <c r="N55" s="1077">
        <v>3</v>
      </c>
      <c r="O55" s="1081" t="s">
        <v>660</v>
      </c>
      <c r="P55" s="1121" t="s">
        <v>149</v>
      </c>
      <c r="Q55" s="1087">
        <v>5</v>
      </c>
      <c r="R55" s="1233" t="str">
        <f>IF(N55+Q55=0," ",IF(OR(AND(N55=1,Q55=1),AND(N55=1,Q55=2),AND(N55=2,Q55=2),AND(N55=2,Q55=1),AND(N55=3,Q55=1)),"Bajo",IF(OR(AND(N55=1,Q55=3),AND(N55=2,Q55=3),AND(N55=3,Q55=2),AND(N55=4,Q55=1)),"Moderado",IF(OR(AND(N55=1,Q55=4),AND(N55=2,Q55=4),AND(N55=3,Q55=3),AND(N55=4,Q55=2),AND(N55=4,Q55=3),AND(N55=5,Q55=1),AND(N55=5,Q55=2)),"Alto",IF(OR(AND(N55=2,Q55=5),AND(N55=3,Q55=5),AND(N55=3,Q55=4),AND(N55=4,Q55=4),AND(N55=4,Q55=5),AND(N55=5,Q55=3),AND(N55=5,Q55=4),AND(N55=1,Q55=5),AND(N55=5,Q55=5)),"Extremo","")))))</f>
        <v>Extremo</v>
      </c>
      <c r="S55" s="239" t="s">
        <v>870</v>
      </c>
      <c r="T55" s="218" t="s">
        <v>144</v>
      </c>
      <c r="U55" s="533">
        <v>15</v>
      </c>
      <c r="V55" s="533">
        <v>15</v>
      </c>
      <c r="W55" s="533">
        <v>15</v>
      </c>
      <c r="X55" s="533">
        <v>15</v>
      </c>
      <c r="Y55" s="533">
        <v>15</v>
      </c>
      <c r="Z55" s="533">
        <v>0</v>
      </c>
      <c r="AA55" s="533">
        <v>10</v>
      </c>
      <c r="AB55" s="527">
        <f t="shared" si="1"/>
        <v>85</v>
      </c>
      <c r="AC55" s="270" t="s">
        <v>247</v>
      </c>
      <c r="AD55" s="270" t="s">
        <v>145</v>
      </c>
      <c r="AE55" s="586">
        <v>0</v>
      </c>
      <c r="AF55" s="1044">
        <f>AVERAGE(AE55:AE59)</f>
        <v>0</v>
      </c>
      <c r="AG55" s="1044" t="s">
        <v>247</v>
      </c>
      <c r="AH55" s="813" t="s">
        <v>146</v>
      </c>
      <c r="AI55" s="813" t="s">
        <v>146</v>
      </c>
      <c r="AJ55" s="1077" t="s">
        <v>245</v>
      </c>
      <c r="AK55" s="1077">
        <v>3</v>
      </c>
      <c r="AL55" s="1077" t="s">
        <v>149</v>
      </c>
      <c r="AM55" s="1077">
        <v>5</v>
      </c>
      <c r="AN55" s="1233" t="str">
        <f>IF(AK55+AM55=0," ",IF(OR(AND(AK55=1,AM55=1),AND(AK55=1,AM55=2),AND(AK55=2,AM55=2),AND(AK55=2,AM55=1),AND(AK55=3,AM55=1)),"Bajo",IF(OR(AND(AK55=1,AM55=3),AND(AK55=2,AM55=3),AND(AK55=3,AM55=2),AND(AK55=4,AM55=1)),"Moderado",IF(OR(AND(AK55=1,AM55=4),AND(AK55=2,AM55=4),AND(AK55=3,AM55=3),AND(AK55=4,AM55=2),AND(AK55=4,AM55=3),AND(AK55=5,AM55=1),AND(AK55=5,AM55=2)),"Alto",IF(OR(AND(AK55=2,AM55=5),AND(AK55=1,AM55=5),AND(AK55=3,AM55=5),AND(AK55=3,AM55=4),AND(AK55=4,AM55=4),AND(AK55=4,AM55=5),AND(AK55=5,AM55=3),AND(AK55=5,AM55=4),AND(AK55=5,AM55=5)),"Extremo","")))))</f>
        <v>Extremo</v>
      </c>
      <c r="AO55" s="1236" t="s">
        <v>871</v>
      </c>
      <c r="AP55" s="1236" t="s">
        <v>151</v>
      </c>
      <c r="AQ55" s="36" t="s">
        <v>494</v>
      </c>
      <c r="AR55" s="36" t="s">
        <v>495</v>
      </c>
      <c r="AS55" s="239" t="s">
        <v>872</v>
      </c>
      <c r="AT55" s="239" t="s">
        <v>176</v>
      </c>
      <c r="AU55" s="239" t="s">
        <v>787</v>
      </c>
      <c r="AV55" s="222" t="s">
        <v>873</v>
      </c>
      <c r="AW55" s="334">
        <v>44019</v>
      </c>
      <c r="AX55" s="523" t="s">
        <v>874</v>
      </c>
      <c r="AY55" s="222" t="s">
        <v>875</v>
      </c>
      <c r="AZ55" s="335">
        <v>0</v>
      </c>
      <c r="BA55" s="533"/>
      <c r="BB55" s="533"/>
      <c r="BC55" s="533"/>
      <c r="BD55" s="533"/>
      <c r="BE55" s="533"/>
      <c r="BF55" s="533"/>
      <c r="BG55" s="533"/>
      <c r="BH55" s="533"/>
      <c r="BI55" s="533"/>
      <c r="BJ55" s="533"/>
      <c r="BK55" s="533"/>
      <c r="BL55" s="533"/>
      <c r="BM55" s="533"/>
      <c r="BN55" s="533"/>
      <c r="BO55" s="533"/>
      <c r="BP55" s="533"/>
      <c r="BQ55" s="533"/>
      <c r="BR55" s="533"/>
      <c r="BS55" s="533"/>
      <c r="BT55" s="533"/>
      <c r="BU55" s="533"/>
      <c r="BV55" s="533"/>
      <c r="BW55" s="533"/>
      <c r="BX55" s="533"/>
      <c r="BY55" s="533"/>
      <c r="BZ55" s="533"/>
      <c r="CA55" s="533"/>
      <c r="CB55" s="533"/>
      <c r="CC55" s="533"/>
      <c r="CD55" s="533"/>
      <c r="CE55" s="533"/>
      <c r="CF55" s="533"/>
      <c r="CG55" s="533"/>
      <c r="CH55" s="533"/>
      <c r="CI55" s="533"/>
      <c r="CJ55" s="533"/>
      <c r="CK55" s="533"/>
      <c r="CL55" s="533"/>
      <c r="CM55" s="533"/>
      <c r="CN55" s="533"/>
      <c r="CO55" s="533"/>
      <c r="CP55" s="533"/>
      <c r="CQ55" s="533"/>
      <c r="CR55" s="533"/>
      <c r="CS55" s="533"/>
      <c r="CT55" s="533"/>
      <c r="CU55" s="533"/>
      <c r="CV55" s="533"/>
      <c r="CW55" s="533"/>
      <c r="CX55" s="533"/>
      <c r="CY55" s="533"/>
      <c r="CZ55" s="533"/>
      <c r="DA55" s="533"/>
      <c r="DB55" s="533"/>
      <c r="DC55" s="533"/>
      <c r="DD55" s="533"/>
      <c r="DE55" s="533"/>
      <c r="DF55" s="533"/>
      <c r="DG55" s="533"/>
      <c r="DH55" s="533"/>
      <c r="DI55" s="533"/>
      <c r="DJ55" s="533"/>
      <c r="DK55" s="533"/>
      <c r="DL55" s="533"/>
      <c r="DM55" s="533"/>
      <c r="DN55" s="533"/>
      <c r="DO55" s="533"/>
      <c r="DP55" s="533"/>
      <c r="DQ55" s="533"/>
      <c r="DR55" s="533"/>
      <c r="DS55" s="533"/>
      <c r="DT55" s="533"/>
      <c r="DU55" s="533"/>
      <c r="DV55" s="533"/>
      <c r="DW55" s="533"/>
      <c r="DX55" s="533"/>
      <c r="DY55" s="533"/>
      <c r="DZ55" s="533"/>
      <c r="EA55" s="533"/>
      <c r="EB55" s="533"/>
      <c r="EC55" s="533"/>
      <c r="ED55" s="533"/>
      <c r="EE55" s="533"/>
      <c r="EF55" s="533"/>
      <c r="EG55" s="533"/>
      <c r="EH55" s="533"/>
      <c r="EI55" s="533"/>
      <c r="EJ55" s="533"/>
      <c r="EK55" s="533"/>
      <c r="EL55" s="533"/>
      <c r="EM55" s="533"/>
      <c r="EN55" s="533"/>
      <c r="EO55" s="533"/>
      <c r="EP55" s="533"/>
      <c r="EQ55" s="533"/>
      <c r="ER55" s="533"/>
      <c r="ES55" s="533"/>
      <c r="ET55" s="533"/>
      <c r="EU55" s="533"/>
      <c r="EV55" s="533"/>
      <c r="EW55" s="533"/>
      <c r="EX55" s="533"/>
      <c r="EY55" s="533"/>
      <c r="EZ55" s="533"/>
      <c r="FA55" s="533"/>
      <c r="FB55" s="533"/>
      <c r="FC55" s="533"/>
      <c r="FD55" s="533"/>
      <c r="FE55" s="533"/>
      <c r="FF55" s="533"/>
      <c r="FG55" s="533"/>
      <c r="FH55" s="533"/>
      <c r="FI55" s="533"/>
      <c r="FJ55" s="533"/>
      <c r="FK55" s="533"/>
      <c r="FL55" s="533"/>
      <c r="FM55" s="533"/>
      <c r="FN55" s="533"/>
      <c r="FO55" s="533"/>
      <c r="FP55" s="533"/>
      <c r="FQ55" s="533"/>
      <c r="FR55" s="533"/>
      <c r="FS55" s="533"/>
      <c r="FT55" s="533"/>
      <c r="FU55" s="533"/>
      <c r="FV55" s="533"/>
      <c r="FW55" s="533"/>
      <c r="FX55" s="533"/>
      <c r="FY55" s="533"/>
      <c r="FZ55" s="533"/>
      <c r="GA55" s="533"/>
      <c r="GB55" s="533"/>
      <c r="GC55" s="533"/>
      <c r="GD55" s="533"/>
      <c r="GE55" s="533"/>
      <c r="GF55" s="533"/>
      <c r="GG55" s="533"/>
      <c r="GH55" s="533"/>
      <c r="GI55" s="533"/>
      <c r="GJ55" s="533"/>
      <c r="GK55" s="533"/>
      <c r="GL55" s="533"/>
      <c r="GM55" s="533"/>
      <c r="GN55" s="533"/>
      <c r="GO55" s="533"/>
      <c r="GP55" s="533"/>
      <c r="GQ55" s="533"/>
      <c r="GR55" s="533"/>
      <c r="GS55" s="533"/>
      <c r="GT55" s="533"/>
      <c r="GU55" s="533"/>
      <c r="GV55" s="533"/>
      <c r="GW55" s="533"/>
      <c r="GX55" s="533"/>
      <c r="GY55" s="533"/>
      <c r="GZ55" s="533"/>
      <c r="HA55" s="533"/>
      <c r="HB55" s="533"/>
      <c r="HC55" s="533"/>
      <c r="HD55" s="533"/>
      <c r="HE55" s="533"/>
      <c r="HF55" s="533"/>
      <c r="HG55" s="533"/>
      <c r="HH55" s="533"/>
      <c r="HI55" s="533"/>
      <c r="HJ55" s="533"/>
      <c r="HK55" s="533"/>
      <c r="HL55" s="533"/>
      <c r="HM55" s="533"/>
      <c r="HN55" s="533"/>
      <c r="HO55" s="533"/>
      <c r="HP55" s="533"/>
      <c r="HQ55" s="533"/>
      <c r="HR55" s="533"/>
      <c r="HS55" s="533"/>
      <c r="HT55" s="533"/>
      <c r="HU55" s="533"/>
      <c r="HV55" s="533"/>
      <c r="HW55" s="533"/>
      <c r="HX55" s="533"/>
      <c r="HY55" s="533"/>
      <c r="HZ55" s="533"/>
      <c r="IA55" s="533"/>
      <c r="IB55" s="533"/>
      <c r="IC55" s="533"/>
      <c r="ID55" s="533"/>
      <c r="IE55" s="533"/>
      <c r="IF55" s="533"/>
      <c r="IG55" s="533"/>
      <c r="IH55" s="533"/>
      <c r="II55" s="533"/>
      <c r="IJ55" s="533"/>
      <c r="IK55" s="533"/>
      <c r="IL55" s="533"/>
      <c r="IM55" s="533"/>
      <c r="IN55" s="533"/>
      <c r="IO55" s="533"/>
      <c r="IP55" s="533"/>
      <c r="IQ55" s="533"/>
      <c r="IR55" s="533"/>
      <c r="IS55" s="533"/>
      <c r="IT55" s="533"/>
      <c r="IU55" s="533"/>
      <c r="IV55" s="533"/>
      <c r="IW55" s="533"/>
      <c r="IX55" s="533"/>
      <c r="IY55" s="533"/>
      <c r="IZ55" s="533"/>
      <c r="JA55" s="533"/>
      <c r="JB55" s="533"/>
      <c r="JC55" s="533"/>
      <c r="JD55" s="533"/>
      <c r="JE55" s="533"/>
      <c r="JF55" s="533"/>
      <c r="JG55" s="533"/>
      <c r="JH55" s="533"/>
      <c r="JI55" s="533"/>
      <c r="JJ55" s="533"/>
      <c r="JK55" s="533"/>
      <c r="JL55" s="533"/>
      <c r="JM55" s="533"/>
      <c r="JN55" s="533"/>
      <c r="JO55" s="533"/>
      <c r="JP55" s="533"/>
      <c r="JQ55" s="533"/>
      <c r="JR55" s="533"/>
      <c r="JS55" s="533"/>
      <c r="JT55" s="533"/>
      <c r="JU55" s="533"/>
      <c r="JV55" s="533"/>
      <c r="JW55" s="533"/>
      <c r="JX55" s="533"/>
      <c r="JY55" s="533"/>
      <c r="JZ55" s="533"/>
      <c r="KA55" s="533"/>
      <c r="KB55" s="533"/>
      <c r="KC55" s="533"/>
      <c r="KD55" s="533"/>
      <c r="KE55" s="533"/>
      <c r="KF55" s="533"/>
      <c r="KG55" s="533"/>
      <c r="KH55" s="533"/>
      <c r="KI55" s="533"/>
      <c r="KJ55" s="533"/>
      <c r="KK55" s="533"/>
      <c r="KL55" s="533"/>
      <c r="KM55" s="533"/>
      <c r="KN55" s="533"/>
      <c r="KO55" s="533"/>
      <c r="KP55" s="533"/>
      <c r="KQ55" s="533"/>
      <c r="KR55" s="533"/>
      <c r="KS55" s="533"/>
      <c r="KT55" s="533"/>
      <c r="KU55" s="533"/>
      <c r="KV55" s="533"/>
      <c r="KW55" s="533"/>
      <c r="KX55" s="533"/>
      <c r="KY55" s="533"/>
      <c r="KZ55" s="533"/>
      <c r="LA55" s="533"/>
      <c r="LB55" s="533"/>
      <c r="LC55" s="533"/>
      <c r="LD55" s="533"/>
      <c r="LE55" s="533"/>
      <c r="LF55" s="533"/>
      <c r="LG55" s="533"/>
      <c r="LH55" s="533"/>
      <c r="LI55" s="533"/>
      <c r="LJ55" s="533"/>
      <c r="LK55" s="533"/>
    </row>
    <row r="56" spans="1:323" s="243" customFormat="1" ht="43.5" customHeight="1" x14ac:dyDescent="0.25">
      <c r="A56" s="1215"/>
      <c r="B56" s="1108"/>
      <c r="C56" s="242" t="s">
        <v>876</v>
      </c>
      <c r="D56" s="210" t="s">
        <v>135</v>
      </c>
      <c r="E56" s="210" t="s">
        <v>19</v>
      </c>
      <c r="F56" s="210" t="s">
        <v>488</v>
      </c>
      <c r="G56" s="210"/>
      <c r="H56" s="1058"/>
      <c r="I56" s="1108"/>
      <c r="J56" s="1066"/>
      <c r="K56" s="534"/>
      <c r="L56" s="1231"/>
      <c r="M56" s="1078"/>
      <c r="N56" s="1078"/>
      <c r="O56" s="1082"/>
      <c r="P56" s="1122"/>
      <c r="Q56" s="1088"/>
      <c r="R56" s="1234"/>
      <c r="S56" s="242" t="s">
        <v>877</v>
      </c>
      <c r="T56" s="226" t="s">
        <v>235</v>
      </c>
      <c r="U56" s="534">
        <v>15</v>
      </c>
      <c r="V56" s="534">
        <v>15</v>
      </c>
      <c r="W56" s="534">
        <v>15</v>
      </c>
      <c r="X56" s="534">
        <v>10</v>
      </c>
      <c r="Y56" s="534">
        <v>15</v>
      </c>
      <c r="Z56" s="534">
        <v>0</v>
      </c>
      <c r="AA56" s="534">
        <v>10</v>
      </c>
      <c r="AB56" s="528">
        <f t="shared" si="1"/>
        <v>80</v>
      </c>
      <c r="AC56" s="264" t="s">
        <v>247</v>
      </c>
      <c r="AD56" s="264" t="s">
        <v>145</v>
      </c>
      <c r="AE56" s="556">
        <v>0</v>
      </c>
      <c r="AF56" s="1045"/>
      <c r="AG56" s="1045"/>
      <c r="AH56" s="814"/>
      <c r="AI56" s="814"/>
      <c r="AJ56" s="1078"/>
      <c r="AK56" s="1078"/>
      <c r="AL56" s="1078"/>
      <c r="AM56" s="1078"/>
      <c r="AN56" s="1234"/>
      <c r="AO56" s="1237"/>
      <c r="AP56" s="1237"/>
      <c r="AQ56" s="538" t="s">
        <v>494</v>
      </c>
      <c r="AR56" s="538" t="s">
        <v>495</v>
      </c>
      <c r="AS56" s="577" t="s">
        <v>878</v>
      </c>
      <c r="AT56" s="577" t="s">
        <v>176</v>
      </c>
      <c r="AU56" s="577" t="s">
        <v>787</v>
      </c>
      <c r="AV56" s="579" t="s">
        <v>879</v>
      </c>
      <c r="AW56" s="327">
        <v>44019</v>
      </c>
      <c r="AX56" s="524" t="s">
        <v>880</v>
      </c>
      <c r="AY56" s="579" t="s">
        <v>875</v>
      </c>
      <c r="AZ56" s="336">
        <v>0.3</v>
      </c>
      <c r="BA56" s="534"/>
      <c r="BB56" s="534"/>
      <c r="BC56" s="534"/>
      <c r="BD56" s="534"/>
      <c r="BE56" s="534"/>
      <c r="BF56" s="534"/>
      <c r="BG56" s="534"/>
      <c r="BH56" s="534"/>
      <c r="BI56" s="534"/>
      <c r="BJ56" s="534"/>
      <c r="BK56" s="534"/>
      <c r="BL56" s="534"/>
      <c r="BM56" s="534"/>
      <c r="BN56" s="534"/>
      <c r="BO56" s="534"/>
      <c r="BP56" s="534"/>
      <c r="BQ56" s="534"/>
      <c r="BR56" s="534"/>
      <c r="BS56" s="534"/>
      <c r="BT56" s="534"/>
      <c r="BU56" s="534"/>
      <c r="BV56" s="534"/>
      <c r="BW56" s="534"/>
      <c r="BX56" s="534"/>
      <c r="BY56" s="534"/>
      <c r="BZ56" s="534"/>
      <c r="CA56" s="534"/>
      <c r="CB56" s="534"/>
      <c r="CC56" s="534"/>
      <c r="CD56" s="534"/>
      <c r="CE56" s="534"/>
      <c r="CF56" s="534"/>
      <c r="CG56" s="534"/>
      <c r="CH56" s="534"/>
      <c r="CI56" s="534"/>
      <c r="CJ56" s="534"/>
      <c r="CK56" s="534"/>
      <c r="CL56" s="534"/>
      <c r="CM56" s="534"/>
      <c r="CN56" s="534"/>
      <c r="CO56" s="534"/>
      <c r="CP56" s="534"/>
      <c r="CQ56" s="534"/>
      <c r="CR56" s="534"/>
      <c r="CS56" s="534"/>
      <c r="CT56" s="534"/>
      <c r="CU56" s="534"/>
      <c r="CV56" s="534"/>
      <c r="CW56" s="534"/>
      <c r="CX56" s="534"/>
      <c r="CY56" s="534"/>
      <c r="CZ56" s="534"/>
      <c r="DA56" s="534"/>
      <c r="DB56" s="534"/>
      <c r="DC56" s="534"/>
      <c r="DD56" s="534"/>
      <c r="DE56" s="534"/>
      <c r="DF56" s="534"/>
      <c r="DG56" s="534"/>
      <c r="DH56" s="534"/>
      <c r="DI56" s="534"/>
      <c r="DJ56" s="534"/>
      <c r="DK56" s="534"/>
      <c r="DL56" s="534"/>
      <c r="DM56" s="534"/>
      <c r="DN56" s="534"/>
      <c r="DO56" s="534"/>
      <c r="DP56" s="534"/>
      <c r="DQ56" s="534"/>
      <c r="DR56" s="534"/>
      <c r="DS56" s="534"/>
      <c r="DT56" s="534"/>
      <c r="DU56" s="534"/>
      <c r="DV56" s="534"/>
      <c r="DW56" s="534"/>
      <c r="DX56" s="534"/>
      <c r="DY56" s="534"/>
      <c r="DZ56" s="534"/>
      <c r="EA56" s="534"/>
      <c r="EB56" s="534"/>
      <c r="EC56" s="534"/>
      <c r="ED56" s="534"/>
      <c r="EE56" s="534"/>
      <c r="EF56" s="534"/>
      <c r="EG56" s="534"/>
      <c r="EH56" s="534"/>
      <c r="EI56" s="534"/>
      <c r="EJ56" s="534"/>
      <c r="EK56" s="534"/>
      <c r="EL56" s="534"/>
      <c r="EM56" s="534"/>
      <c r="EN56" s="534"/>
      <c r="EO56" s="534"/>
      <c r="EP56" s="534"/>
      <c r="EQ56" s="534"/>
      <c r="ER56" s="534"/>
      <c r="ES56" s="534"/>
      <c r="ET56" s="534"/>
      <c r="EU56" s="534"/>
      <c r="EV56" s="534"/>
      <c r="EW56" s="534"/>
      <c r="EX56" s="534"/>
      <c r="EY56" s="534"/>
      <c r="EZ56" s="534"/>
      <c r="FA56" s="534"/>
      <c r="FB56" s="534"/>
      <c r="FC56" s="534"/>
      <c r="FD56" s="534"/>
      <c r="FE56" s="534"/>
      <c r="FF56" s="534"/>
      <c r="FG56" s="534"/>
      <c r="FH56" s="534"/>
      <c r="FI56" s="534"/>
      <c r="FJ56" s="534"/>
      <c r="FK56" s="534"/>
      <c r="FL56" s="534"/>
      <c r="FM56" s="534"/>
      <c r="FN56" s="534"/>
      <c r="FO56" s="534"/>
      <c r="FP56" s="534"/>
      <c r="FQ56" s="534"/>
      <c r="FR56" s="534"/>
      <c r="FS56" s="534"/>
      <c r="FT56" s="534"/>
      <c r="FU56" s="534"/>
      <c r="FV56" s="534"/>
      <c r="FW56" s="534"/>
      <c r="FX56" s="534"/>
      <c r="FY56" s="534"/>
      <c r="FZ56" s="534"/>
      <c r="GA56" s="534"/>
      <c r="GB56" s="534"/>
      <c r="GC56" s="534"/>
      <c r="GD56" s="534"/>
      <c r="GE56" s="534"/>
      <c r="GF56" s="534"/>
      <c r="GG56" s="534"/>
      <c r="GH56" s="534"/>
      <c r="GI56" s="534"/>
      <c r="GJ56" s="534"/>
      <c r="GK56" s="534"/>
      <c r="GL56" s="534"/>
      <c r="GM56" s="534"/>
      <c r="GN56" s="534"/>
      <c r="GO56" s="534"/>
      <c r="GP56" s="534"/>
      <c r="GQ56" s="534"/>
      <c r="GR56" s="534"/>
      <c r="GS56" s="534"/>
      <c r="GT56" s="534"/>
      <c r="GU56" s="534"/>
      <c r="GV56" s="534"/>
      <c r="GW56" s="534"/>
      <c r="GX56" s="534"/>
      <c r="GY56" s="534"/>
      <c r="GZ56" s="534"/>
      <c r="HA56" s="534"/>
      <c r="HB56" s="534"/>
      <c r="HC56" s="534"/>
      <c r="HD56" s="534"/>
      <c r="HE56" s="534"/>
      <c r="HF56" s="534"/>
      <c r="HG56" s="534"/>
      <c r="HH56" s="534"/>
      <c r="HI56" s="534"/>
      <c r="HJ56" s="534"/>
      <c r="HK56" s="534"/>
      <c r="HL56" s="534"/>
      <c r="HM56" s="534"/>
      <c r="HN56" s="534"/>
      <c r="HO56" s="534"/>
      <c r="HP56" s="534"/>
      <c r="HQ56" s="534"/>
      <c r="HR56" s="534"/>
      <c r="HS56" s="534"/>
      <c r="HT56" s="534"/>
      <c r="HU56" s="534"/>
      <c r="HV56" s="534"/>
      <c r="HW56" s="534"/>
      <c r="HX56" s="534"/>
      <c r="HY56" s="534"/>
      <c r="HZ56" s="534"/>
      <c r="IA56" s="534"/>
      <c r="IB56" s="534"/>
      <c r="IC56" s="534"/>
      <c r="ID56" s="534"/>
      <c r="IE56" s="534"/>
      <c r="IF56" s="534"/>
      <c r="IG56" s="534"/>
      <c r="IH56" s="534"/>
      <c r="II56" s="534"/>
      <c r="IJ56" s="534"/>
      <c r="IK56" s="534"/>
      <c r="IL56" s="534"/>
      <c r="IM56" s="534"/>
      <c r="IN56" s="534"/>
      <c r="IO56" s="534"/>
      <c r="IP56" s="534"/>
      <c r="IQ56" s="534"/>
      <c r="IR56" s="534"/>
      <c r="IS56" s="534"/>
      <c r="IT56" s="534"/>
      <c r="IU56" s="534"/>
      <c r="IV56" s="534"/>
      <c r="IW56" s="534"/>
      <c r="IX56" s="534"/>
      <c r="IY56" s="534"/>
      <c r="IZ56" s="534"/>
      <c r="JA56" s="534"/>
      <c r="JB56" s="534"/>
      <c r="JC56" s="534"/>
      <c r="JD56" s="534"/>
      <c r="JE56" s="534"/>
      <c r="JF56" s="534"/>
      <c r="JG56" s="534"/>
      <c r="JH56" s="534"/>
      <c r="JI56" s="534"/>
      <c r="JJ56" s="534"/>
      <c r="JK56" s="534"/>
      <c r="JL56" s="534"/>
      <c r="JM56" s="534"/>
      <c r="JN56" s="534"/>
      <c r="JO56" s="534"/>
      <c r="JP56" s="534"/>
      <c r="JQ56" s="534"/>
      <c r="JR56" s="534"/>
      <c r="JS56" s="534"/>
      <c r="JT56" s="534"/>
      <c r="JU56" s="534"/>
      <c r="JV56" s="534"/>
      <c r="JW56" s="534"/>
      <c r="JX56" s="534"/>
      <c r="JY56" s="534"/>
      <c r="JZ56" s="534"/>
      <c r="KA56" s="534"/>
      <c r="KB56" s="534"/>
      <c r="KC56" s="534"/>
      <c r="KD56" s="534"/>
      <c r="KE56" s="534"/>
      <c r="KF56" s="534"/>
      <c r="KG56" s="534"/>
      <c r="KH56" s="534"/>
      <c r="KI56" s="534"/>
      <c r="KJ56" s="534"/>
      <c r="KK56" s="534"/>
      <c r="KL56" s="534"/>
      <c r="KM56" s="534"/>
      <c r="KN56" s="534"/>
      <c r="KO56" s="534"/>
      <c r="KP56" s="534"/>
      <c r="KQ56" s="534"/>
      <c r="KR56" s="534"/>
      <c r="KS56" s="534"/>
      <c r="KT56" s="534"/>
      <c r="KU56" s="534"/>
      <c r="KV56" s="534"/>
      <c r="KW56" s="534"/>
      <c r="KX56" s="534"/>
      <c r="KY56" s="534"/>
      <c r="KZ56" s="534"/>
      <c r="LA56" s="534"/>
      <c r="LB56" s="534"/>
      <c r="LC56" s="534"/>
      <c r="LD56" s="534"/>
      <c r="LE56" s="534"/>
      <c r="LF56" s="534"/>
      <c r="LG56" s="534"/>
      <c r="LH56" s="534"/>
      <c r="LI56" s="534"/>
      <c r="LJ56" s="534"/>
      <c r="LK56" s="534"/>
    </row>
    <row r="57" spans="1:323" s="243" customFormat="1" ht="43.5" customHeight="1" x14ac:dyDescent="0.25">
      <c r="A57" s="1215"/>
      <c r="B57" s="1108"/>
      <c r="C57" s="242" t="s">
        <v>881</v>
      </c>
      <c r="D57" s="210" t="s">
        <v>135</v>
      </c>
      <c r="E57" s="210" t="s">
        <v>20</v>
      </c>
      <c r="F57" s="210" t="s">
        <v>488</v>
      </c>
      <c r="G57" s="210"/>
      <c r="H57" s="1058"/>
      <c r="I57" s="1108"/>
      <c r="J57" s="1066"/>
      <c r="K57" s="534"/>
      <c r="L57" s="1231"/>
      <c r="M57" s="1078"/>
      <c r="N57" s="1078"/>
      <c r="O57" s="1082"/>
      <c r="P57" s="1122"/>
      <c r="Q57" s="1088"/>
      <c r="R57" s="1234"/>
      <c r="S57" s="242" t="s">
        <v>882</v>
      </c>
      <c r="T57" s="226" t="s">
        <v>144</v>
      </c>
      <c r="U57" s="534">
        <v>15</v>
      </c>
      <c r="V57" s="534">
        <v>15</v>
      </c>
      <c r="W57" s="534">
        <v>15</v>
      </c>
      <c r="X57" s="534">
        <v>15</v>
      </c>
      <c r="Y57" s="534">
        <v>15</v>
      </c>
      <c r="Z57" s="534">
        <v>0</v>
      </c>
      <c r="AA57" s="534">
        <v>10</v>
      </c>
      <c r="AB57" s="528">
        <f t="shared" si="1"/>
        <v>85</v>
      </c>
      <c r="AC57" s="264" t="s">
        <v>247</v>
      </c>
      <c r="AD57" s="264" t="s">
        <v>145</v>
      </c>
      <c r="AE57" s="556">
        <v>0</v>
      </c>
      <c r="AF57" s="1045"/>
      <c r="AG57" s="1045"/>
      <c r="AH57" s="814"/>
      <c r="AI57" s="814"/>
      <c r="AJ57" s="1078"/>
      <c r="AK57" s="1078"/>
      <c r="AL57" s="1078"/>
      <c r="AM57" s="1078"/>
      <c r="AN57" s="1234"/>
      <c r="AO57" s="1237"/>
      <c r="AP57" s="1237"/>
      <c r="AQ57" s="538" t="s">
        <v>494</v>
      </c>
      <c r="AR57" s="538" t="s">
        <v>495</v>
      </c>
      <c r="AS57" s="577" t="s">
        <v>883</v>
      </c>
      <c r="AT57" s="577" t="s">
        <v>176</v>
      </c>
      <c r="AU57" s="577" t="s">
        <v>787</v>
      </c>
      <c r="AV57" s="579" t="s">
        <v>884</v>
      </c>
      <c r="AW57" s="327">
        <v>44019</v>
      </c>
      <c r="AX57" s="524" t="s">
        <v>874</v>
      </c>
      <c r="AY57" s="579" t="s">
        <v>875</v>
      </c>
      <c r="AZ57" s="336">
        <v>0</v>
      </c>
      <c r="BA57" s="534"/>
      <c r="BB57" s="534"/>
      <c r="BC57" s="534"/>
      <c r="BD57" s="534"/>
      <c r="BE57" s="534"/>
      <c r="BF57" s="534"/>
      <c r="BG57" s="534"/>
      <c r="BH57" s="534"/>
      <c r="BI57" s="534"/>
      <c r="BJ57" s="534"/>
      <c r="BK57" s="534"/>
      <c r="BL57" s="534"/>
      <c r="BM57" s="534"/>
      <c r="BN57" s="534"/>
      <c r="BO57" s="534"/>
      <c r="BP57" s="534"/>
      <c r="BQ57" s="534"/>
      <c r="BR57" s="534"/>
      <c r="BS57" s="534"/>
      <c r="BT57" s="534"/>
      <c r="BU57" s="534"/>
      <c r="BV57" s="534"/>
      <c r="BW57" s="534"/>
      <c r="BX57" s="534"/>
      <c r="BY57" s="534"/>
      <c r="BZ57" s="534"/>
      <c r="CA57" s="534"/>
      <c r="CB57" s="534"/>
      <c r="CC57" s="534"/>
      <c r="CD57" s="534"/>
      <c r="CE57" s="534"/>
      <c r="CF57" s="534"/>
      <c r="CG57" s="534"/>
      <c r="CH57" s="534"/>
      <c r="CI57" s="534"/>
      <c r="CJ57" s="534"/>
      <c r="CK57" s="534"/>
      <c r="CL57" s="534"/>
      <c r="CM57" s="534"/>
      <c r="CN57" s="534"/>
      <c r="CO57" s="534"/>
      <c r="CP57" s="534"/>
      <c r="CQ57" s="534"/>
      <c r="CR57" s="534"/>
      <c r="CS57" s="534"/>
      <c r="CT57" s="534"/>
      <c r="CU57" s="534"/>
      <c r="CV57" s="534"/>
      <c r="CW57" s="534"/>
      <c r="CX57" s="534"/>
      <c r="CY57" s="534"/>
      <c r="CZ57" s="534"/>
      <c r="DA57" s="534"/>
      <c r="DB57" s="534"/>
      <c r="DC57" s="534"/>
      <c r="DD57" s="534"/>
      <c r="DE57" s="534"/>
      <c r="DF57" s="534"/>
      <c r="DG57" s="534"/>
      <c r="DH57" s="534"/>
      <c r="DI57" s="534"/>
      <c r="DJ57" s="534"/>
      <c r="DK57" s="534"/>
      <c r="DL57" s="534"/>
      <c r="DM57" s="534"/>
      <c r="DN57" s="534"/>
      <c r="DO57" s="534"/>
      <c r="DP57" s="534"/>
      <c r="DQ57" s="534"/>
      <c r="DR57" s="534"/>
      <c r="DS57" s="534"/>
      <c r="DT57" s="534"/>
      <c r="DU57" s="534"/>
      <c r="DV57" s="534"/>
      <c r="DW57" s="534"/>
      <c r="DX57" s="534"/>
      <c r="DY57" s="534"/>
      <c r="DZ57" s="534"/>
      <c r="EA57" s="534"/>
      <c r="EB57" s="534"/>
      <c r="EC57" s="534"/>
      <c r="ED57" s="534"/>
      <c r="EE57" s="534"/>
      <c r="EF57" s="534"/>
      <c r="EG57" s="534"/>
      <c r="EH57" s="534"/>
      <c r="EI57" s="534"/>
      <c r="EJ57" s="534"/>
      <c r="EK57" s="534"/>
      <c r="EL57" s="534"/>
      <c r="EM57" s="534"/>
      <c r="EN57" s="534"/>
      <c r="EO57" s="534"/>
      <c r="EP57" s="534"/>
      <c r="EQ57" s="534"/>
      <c r="ER57" s="534"/>
      <c r="ES57" s="534"/>
      <c r="ET57" s="534"/>
      <c r="EU57" s="534"/>
      <c r="EV57" s="534"/>
      <c r="EW57" s="534"/>
      <c r="EX57" s="534"/>
      <c r="EY57" s="534"/>
      <c r="EZ57" s="534"/>
      <c r="FA57" s="534"/>
      <c r="FB57" s="534"/>
      <c r="FC57" s="534"/>
      <c r="FD57" s="534"/>
      <c r="FE57" s="534"/>
      <c r="FF57" s="534"/>
      <c r="FG57" s="534"/>
      <c r="FH57" s="534"/>
      <c r="FI57" s="534"/>
      <c r="FJ57" s="534"/>
      <c r="FK57" s="534"/>
      <c r="FL57" s="534"/>
      <c r="FM57" s="534"/>
      <c r="FN57" s="534"/>
      <c r="FO57" s="534"/>
      <c r="FP57" s="534"/>
      <c r="FQ57" s="534"/>
      <c r="FR57" s="534"/>
      <c r="FS57" s="534"/>
      <c r="FT57" s="534"/>
      <c r="FU57" s="534"/>
      <c r="FV57" s="534"/>
      <c r="FW57" s="534"/>
      <c r="FX57" s="534"/>
      <c r="FY57" s="534"/>
      <c r="FZ57" s="534"/>
      <c r="GA57" s="534"/>
      <c r="GB57" s="534"/>
      <c r="GC57" s="534"/>
      <c r="GD57" s="534"/>
      <c r="GE57" s="534"/>
      <c r="GF57" s="534"/>
      <c r="GG57" s="534"/>
      <c r="GH57" s="534"/>
      <c r="GI57" s="534"/>
      <c r="GJ57" s="534"/>
      <c r="GK57" s="534"/>
      <c r="GL57" s="534"/>
      <c r="GM57" s="534"/>
      <c r="GN57" s="534"/>
      <c r="GO57" s="534"/>
      <c r="GP57" s="534"/>
      <c r="GQ57" s="534"/>
      <c r="GR57" s="534"/>
      <c r="GS57" s="534"/>
      <c r="GT57" s="534"/>
      <c r="GU57" s="534"/>
      <c r="GV57" s="534"/>
      <c r="GW57" s="534"/>
      <c r="GX57" s="534"/>
      <c r="GY57" s="534"/>
      <c r="GZ57" s="534"/>
      <c r="HA57" s="534"/>
      <c r="HB57" s="534"/>
      <c r="HC57" s="534"/>
      <c r="HD57" s="534"/>
      <c r="HE57" s="534"/>
      <c r="HF57" s="534"/>
      <c r="HG57" s="534"/>
      <c r="HH57" s="534"/>
      <c r="HI57" s="534"/>
      <c r="HJ57" s="534"/>
      <c r="HK57" s="534"/>
      <c r="HL57" s="534"/>
      <c r="HM57" s="534"/>
      <c r="HN57" s="534"/>
      <c r="HO57" s="534"/>
      <c r="HP57" s="534"/>
      <c r="HQ57" s="534"/>
      <c r="HR57" s="534"/>
      <c r="HS57" s="534"/>
      <c r="HT57" s="534"/>
      <c r="HU57" s="534"/>
      <c r="HV57" s="534"/>
      <c r="HW57" s="534"/>
      <c r="HX57" s="534"/>
      <c r="HY57" s="534"/>
      <c r="HZ57" s="534"/>
      <c r="IA57" s="534"/>
      <c r="IB57" s="534"/>
      <c r="IC57" s="534"/>
      <c r="ID57" s="534"/>
      <c r="IE57" s="534"/>
      <c r="IF57" s="534"/>
      <c r="IG57" s="534"/>
      <c r="IH57" s="534"/>
      <c r="II57" s="534"/>
      <c r="IJ57" s="534"/>
      <c r="IK57" s="534"/>
      <c r="IL57" s="534"/>
      <c r="IM57" s="534"/>
      <c r="IN57" s="534"/>
      <c r="IO57" s="534"/>
      <c r="IP57" s="534"/>
      <c r="IQ57" s="534"/>
      <c r="IR57" s="534"/>
      <c r="IS57" s="534"/>
      <c r="IT57" s="534"/>
      <c r="IU57" s="534"/>
      <c r="IV57" s="534"/>
      <c r="IW57" s="534"/>
      <c r="IX57" s="534"/>
      <c r="IY57" s="534"/>
      <c r="IZ57" s="534"/>
      <c r="JA57" s="534"/>
      <c r="JB57" s="534"/>
      <c r="JC57" s="534"/>
      <c r="JD57" s="534"/>
      <c r="JE57" s="534"/>
      <c r="JF57" s="534"/>
      <c r="JG57" s="534"/>
      <c r="JH57" s="534"/>
      <c r="JI57" s="534"/>
      <c r="JJ57" s="534"/>
      <c r="JK57" s="534"/>
      <c r="JL57" s="534"/>
      <c r="JM57" s="534"/>
      <c r="JN57" s="534"/>
      <c r="JO57" s="534"/>
      <c r="JP57" s="534"/>
      <c r="JQ57" s="534"/>
      <c r="JR57" s="534"/>
      <c r="JS57" s="534"/>
      <c r="JT57" s="534"/>
      <c r="JU57" s="534"/>
      <c r="JV57" s="534"/>
      <c r="JW57" s="534"/>
      <c r="JX57" s="534"/>
      <c r="JY57" s="534"/>
      <c r="JZ57" s="534"/>
      <c r="KA57" s="534"/>
      <c r="KB57" s="534"/>
      <c r="KC57" s="534"/>
      <c r="KD57" s="534"/>
      <c r="KE57" s="534"/>
      <c r="KF57" s="534"/>
      <c r="KG57" s="534"/>
      <c r="KH57" s="534"/>
      <c r="KI57" s="534"/>
      <c r="KJ57" s="534"/>
      <c r="KK57" s="534"/>
      <c r="KL57" s="534"/>
      <c r="KM57" s="534"/>
      <c r="KN57" s="534"/>
      <c r="KO57" s="534"/>
      <c r="KP57" s="534"/>
      <c r="KQ57" s="534"/>
      <c r="KR57" s="534"/>
      <c r="KS57" s="534"/>
      <c r="KT57" s="534"/>
      <c r="KU57" s="534"/>
      <c r="KV57" s="534"/>
      <c r="KW57" s="534"/>
      <c r="KX57" s="534"/>
      <c r="KY57" s="534"/>
      <c r="KZ57" s="534"/>
      <c r="LA57" s="534"/>
      <c r="LB57" s="534"/>
      <c r="LC57" s="534"/>
      <c r="LD57" s="534"/>
      <c r="LE57" s="534"/>
      <c r="LF57" s="534"/>
      <c r="LG57" s="534"/>
      <c r="LH57" s="534"/>
      <c r="LI57" s="534"/>
      <c r="LJ57" s="534"/>
      <c r="LK57" s="534"/>
    </row>
    <row r="58" spans="1:323" s="243" customFormat="1" ht="38.25" x14ac:dyDescent="0.25">
      <c r="A58" s="1215"/>
      <c r="B58" s="1108"/>
      <c r="C58" s="242" t="s">
        <v>885</v>
      </c>
      <c r="D58" s="210" t="s">
        <v>135</v>
      </c>
      <c r="E58" s="210" t="s">
        <v>20</v>
      </c>
      <c r="F58" s="210" t="s">
        <v>137</v>
      </c>
      <c r="G58" s="210"/>
      <c r="H58" s="1058"/>
      <c r="I58" s="1108"/>
      <c r="J58" s="1066"/>
      <c r="K58" s="534"/>
      <c r="L58" s="1231"/>
      <c r="M58" s="1078"/>
      <c r="N58" s="1078"/>
      <c r="O58" s="1082"/>
      <c r="P58" s="1122"/>
      <c r="Q58" s="1088"/>
      <c r="R58" s="1234"/>
      <c r="S58" s="242" t="s">
        <v>886</v>
      </c>
      <c r="T58" s="226" t="s">
        <v>235</v>
      </c>
      <c r="U58" s="534">
        <v>15</v>
      </c>
      <c r="V58" s="534">
        <v>15</v>
      </c>
      <c r="W58" s="534">
        <v>15</v>
      </c>
      <c r="X58" s="534">
        <v>10</v>
      </c>
      <c r="Y58" s="534">
        <v>15</v>
      </c>
      <c r="Z58" s="534">
        <v>0</v>
      </c>
      <c r="AA58" s="534">
        <v>10</v>
      </c>
      <c r="AB58" s="528">
        <f t="shared" si="1"/>
        <v>80</v>
      </c>
      <c r="AC58" s="264" t="s">
        <v>247</v>
      </c>
      <c r="AD58" s="264" t="s">
        <v>145</v>
      </c>
      <c r="AE58" s="556">
        <v>0</v>
      </c>
      <c r="AF58" s="1045"/>
      <c r="AG58" s="1045"/>
      <c r="AH58" s="814"/>
      <c r="AI58" s="814"/>
      <c r="AJ58" s="1078"/>
      <c r="AK58" s="1078"/>
      <c r="AL58" s="1078"/>
      <c r="AM58" s="1078"/>
      <c r="AN58" s="1234"/>
      <c r="AO58" s="1237"/>
      <c r="AP58" s="1237"/>
      <c r="AQ58" s="1032" t="s">
        <v>494</v>
      </c>
      <c r="AR58" s="1032" t="s">
        <v>495</v>
      </c>
      <c r="AS58" s="1028" t="s">
        <v>887</v>
      </c>
      <c r="AT58" s="1028" t="s">
        <v>176</v>
      </c>
      <c r="AU58" s="1028" t="s">
        <v>787</v>
      </c>
      <c r="AV58" s="1030" t="s">
        <v>691</v>
      </c>
      <c r="AW58" s="327">
        <v>44019</v>
      </c>
      <c r="AX58" s="524" t="s">
        <v>888</v>
      </c>
      <c r="AY58" s="579" t="s">
        <v>875</v>
      </c>
      <c r="AZ58" s="336">
        <v>0</v>
      </c>
      <c r="BA58" s="534"/>
      <c r="BB58" s="534"/>
      <c r="BC58" s="534"/>
      <c r="BD58" s="534"/>
      <c r="BE58" s="534"/>
      <c r="BF58" s="534"/>
      <c r="BG58" s="534"/>
      <c r="BH58" s="534"/>
      <c r="BI58" s="534"/>
      <c r="BJ58" s="534"/>
      <c r="BK58" s="534"/>
      <c r="BL58" s="534"/>
      <c r="BM58" s="534"/>
      <c r="BN58" s="534"/>
      <c r="BO58" s="534"/>
      <c r="BP58" s="534"/>
      <c r="BQ58" s="534"/>
      <c r="BR58" s="534"/>
      <c r="BS58" s="534"/>
      <c r="BT58" s="534"/>
      <c r="BU58" s="534"/>
      <c r="BV58" s="534"/>
      <c r="BW58" s="534"/>
      <c r="BX58" s="534"/>
      <c r="BY58" s="534"/>
      <c r="BZ58" s="534"/>
      <c r="CA58" s="534"/>
      <c r="CB58" s="534"/>
      <c r="CC58" s="534"/>
      <c r="CD58" s="534"/>
      <c r="CE58" s="534"/>
      <c r="CF58" s="534"/>
      <c r="CG58" s="534"/>
      <c r="CH58" s="534"/>
      <c r="CI58" s="534"/>
      <c r="CJ58" s="534"/>
      <c r="CK58" s="534"/>
      <c r="CL58" s="534"/>
      <c r="CM58" s="534"/>
      <c r="CN58" s="534"/>
      <c r="CO58" s="534"/>
      <c r="CP58" s="534"/>
      <c r="CQ58" s="534"/>
      <c r="CR58" s="534"/>
      <c r="CS58" s="534"/>
      <c r="CT58" s="534"/>
      <c r="CU58" s="534"/>
      <c r="CV58" s="534"/>
      <c r="CW58" s="534"/>
      <c r="CX58" s="534"/>
      <c r="CY58" s="534"/>
      <c r="CZ58" s="534"/>
      <c r="DA58" s="534"/>
      <c r="DB58" s="534"/>
      <c r="DC58" s="534"/>
      <c r="DD58" s="534"/>
      <c r="DE58" s="534"/>
      <c r="DF58" s="534"/>
      <c r="DG58" s="534"/>
      <c r="DH58" s="534"/>
      <c r="DI58" s="534"/>
      <c r="DJ58" s="534"/>
      <c r="DK58" s="534"/>
      <c r="DL58" s="534"/>
      <c r="DM58" s="534"/>
      <c r="DN58" s="534"/>
      <c r="DO58" s="534"/>
      <c r="DP58" s="534"/>
      <c r="DQ58" s="534"/>
      <c r="DR58" s="534"/>
      <c r="DS58" s="534"/>
      <c r="DT58" s="534"/>
      <c r="DU58" s="534"/>
      <c r="DV58" s="534"/>
      <c r="DW58" s="534"/>
      <c r="DX58" s="534"/>
      <c r="DY58" s="534"/>
      <c r="DZ58" s="534"/>
      <c r="EA58" s="534"/>
      <c r="EB58" s="534"/>
      <c r="EC58" s="534"/>
      <c r="ED58" s="534"/>
      <c r="EE58" s="534"/>
      <c r="EF58" s="534"/>
      <c r="EG58" s="534"/>
      <c r="EH58" s="534"/>
      <c r="EI58" s="534"/>
      <c r="EJ58" s="534"/>
      <c r="EK58" s="534"/>
      <c r="EL58" s="534"/>
      <c r="EM58" s="534"/>
      <c r="EN58" s="534"/>
      <c r="EO58" s="534"/>
      <c r="EP58" s="534"/>
      <c r="EQ58" s="534"/>
      <c r="ER58" s="534"/>
      <c r="ES58" s="534"/>
      <c r="ET58" s="534"/>
      <c r="EU58" s="534"/>
      <c r="EV58" s="534"/>
      <c r="EW58" s="534"/>
      <c r="EX58" s="534"/>
      <c r="EY58" s="534"/>
      <c r="EZ58" s="534"/>
      <c r="FA58" s="534"/>
      <c r="FB58" s="534"/>
      <c r="FC58" s="534"/>
      <c r="FD58" s="534"/>
      <c r="FE58" s="534"/>
      <c r="FF58" s="534"/>
      <c r="FG58" s="534"/>
      <c r="FH58" s="534"/>
      <c r="FI58" s="534"/>
      <c r="FJ58" s="534"/>
      <c r="FK58" s="534"/>
      <c r="FL58" s="534"/>
      <c r="FM58" s="534"/>
      <c r="FN58" s="534"/>
      <c r="FO58" s="534"/>
      <c r="FP58" s="534"/>
      <c r="FQ58" s="534"/>
      <c r="FR58" s="534"/>
      <c r="FS58" s="534"/>
      <c r="FT58" s="534"/>
      <c r="FU58" s="534"/>
      <c r="FV58" s="534"/>
      <c r="FW58" s="534"/>
      <c r="FX58" s="534"/>
      <c r="FY58" s="534"/>
      <c r="FZ58" s="534"/>
      <c r="GA58" s="534"/>
      <c r="GB58" s="534"/>
      <c r="GC58" s="534"/>
      <c r="GD58" s="534"/>
      <c r="GE58" s="534"/>
      <c r="GF58" s="534"/>
      <c r="GG58" s="534"/>
      <c r="GH58" s="534"/>
      <c r="GI58" s="534"/>
      <c r="GJ58" s="534"/>
      <c r="GK58" s="534"/>
      <c r="GL58" s="534"/>
      <c r="GM58" s="534"/>
      <c r="GN58" s="534"/>
      <c r="GO58" s="534"/>
      <c r="GP58" s="534"/>
      <c r="GQ58" s="534"/>
      <c r="GR58" s="534"/>
      <c r="GS58" s="534"/>
      <c r="GT58" s="534"/>
      <c r="GU58" s="534"/>
      <c r="GV58" s="534"/>
      <c r="GW58" s="534"/>
      <c r="GX58" s="534"/>
      <c r="GY58" s="534"/>
      <c r="GZ58" s="534"/>
      <c r="HA58" s="534"/>
      <c r="HB58" s="534"/>
      <c r="HC58" s="534"/>
      <c r="HD58" s="534"/>
      <c r="HE58" s="534"/>
      <c r="HF58" s="534"/>
      <c r="HG58" s="534"/>
      <c r="HH58" s="534"/>
      <c r="HI58" s="534"/>
      <c r="HJ58" s="534"/>
      <c r="HK58" s="534"/>
      <c r="HL58" s="534"/>
      <c r="HM58" s="534"/>
      <c r="HN58" s="534"/>
      <c r="HO58" s="534"/>
      <c r="HP58" s="534"/>
      <c r="HQ58" s="534"/>
      <c r="HR58" s="534"/>
      <c r="HS58" s="534"/>
      <c r="HT58" s="534"/>
      <c r="HU58" s="534"/>
      <c r="HV58" s="534"/>
      <c r="HW58" s="534"/>
      <c r="HX58" s="534"/>
      <c r="HY58" s="534"/>
      <c r="HZ58" s="534"/>
      <c r="IA58" s="534"/>
      <c r="IB58" s="534"/>
      <c r="IC58" s="534"/>
      <c r="ID58" s="534"/>
      <c r="IE58" s="534"/>
      <c r="IF58" s="534"/>
      <c r="IG58" s="534"/>
      <c r="IH58" s="534"/>
      <c r="II58" s="534"/>
      <c r="IJ58" s="534"/>
      <c r="IK58" s="534"/>
      <c r="IL58" s="534"/>
      <c r="IM58" s="534"/>
      <c r="IN58" s="534"/>
      <c r="IO58" s="534"/>
      <c r="IP58" s="534"/>
      <c r="IQ58" s="534"/>
      <c r="IR58" s="534"/>
      <c r="IS58" s="534"/>
      <c r="IT58" s="534"/>
      <c r="IU58" s="534"/>
      <c r="IV58" s="534"/>
      <c r="IW58" s="534"/>
      <c r="IX58" s="534"/>
      <c r="IY58" s="534"/>
      <c r="IZ58" s="534"/>
      <c r="JA58" s="534"/>
      <c r="JB58" s="534"/>
      <c r="JC58" s="534"/>
      <c r="JD58" s="534"/>
      <c r="JE58" s="534"/>
      <c r="JF58" s="534"/>
      <c r="JG58" s="534"/>
      <c r="JH58" s="534"/>
      <c r="JI58" s="534"/>
      <c r="JJ58" s="534"/>
      <c r="JK58" s="534"/>
      <c r="JL58" s="534"/>
      <c r="JM58" s="534"/>
      <c r="JN58" s="534"/>
      <c r="JO58" s="534"/>
      <c r="JP58" s="534"/>
      <c r="JQ58" s="534"/>
      <c r="JR58" s="534"/>
      <c r="JS58" s="534"/>
      <c r="JT58" s="534"/>
      <c r="JU58" s="534"/>
      <c r="JV58" s="534"/>
      <c r="JW58" s="534"/>
      <c r="JX58" s="534"/>
      <c r="JY58" s="534"/>
      <c r="JZ58" s="534"/>
      <c r="KA58" s="534"/>
      <c r="KB58" s="534"/>
      <c r="KC58" s="534"/>
      <c r="KD58" s="534"/>
      <c r="KE58" s="534"/>
      <c r="KF58" s="534"/>
      <c r="KG58" s="534"/>
      <c r="KH58" s="534"/>
      <c r="KI58" s="534"/>
      <c r="KJ58" s="534"/>
      <c r="KK58" s="534"/>
      <c r="KL58" s="534"/>
      <c r="KM58" s="534"/>
      <c r="KN58" s="534"/>
      <c r="KO58" s="534"/>
      <c r="KP58" s="534"/>
      <c r="KQ58" s="534"/>
      <c r="KR58" s="534"/>
      <c r="KS58" s="534"/>
      <c r="KT58" s="534"/>
      <c r="KU58" s="534"/>
      <c r="KV58" s="534"/>
      <c r="KW58" s="534"/>
      <c r="KX58" s="534"/>
      <c r="KY58" s="534"/>
      <c r="KZ58" s="534"/>
      <c r="LA58" s="534"/>
      <c r="LB58" s="534"/>
      <c r="LC58" s="534"/>
      <c r="LD58" s="534"/>
      <c r="LE58" s="534"/>
      <c r="LF58" s="534"/>
      <c r="LG58" s="534"/>
      <c r="LH58" s="534"/>
      <c r="LI58" s="534"/>
      <c r="LJ58" s="534"/>
      <c r="LK58" s="534"/>
    </row>
    <row r="59" spans="1:323" s="245" customFormat="1" ht="56.45" customHeight="1" thickBot="1" x14ac:dyDescent="0.3">
      <c r="A59" s="1216"/>
      <c r="B59" s="1109"/>
      <c r="C59" s="28" t="s">
        <v>889</v>
      </c>
      <c r="D59" s="28" t="s">
        <v>135</v>
      </c>
      <c r="E59" s="28" t="s">
        <v>20</v>
      </c>
      <c r="F59" s="28" t="s">
        <v>27</v>
      </c>
      <c r="G59" s="28"/>
      <c r="H59" s="1060"/>
      <c r="I59" s="1109"/>
      <c r="J59" s="1068"/>
      <c r="K59" s="535"/>
      <c r="L59" s="1232"/>
      <c r="M59" s="1080"/>
      <c r="N59" s="1080"/>
      <c r="O59" s="1084"/>
      <c r="P59" s="1124"/>
      <c r="Q59" s="1089"/>
      <c r="R59" s="1235"/>
      <c r="S59" s="252" t="s">
        <v>890</v>
      </c>
      <c r="T59" s="235" t="s">
        <v>235</v>
      </c>
      <c r="U59" s="535">
        <v>15</v>
      </c>
      <c r="V59" s="535">
        <v>15</v>
      </c>
      <c r="W59" s="535">
        <v>15</v>
      </c>
      <c r="X59" s="535">
        <v>10</v>
      </c>
      <c r="Y59" s="535">
        <v>15</v>
      </c>
      <c r="Z59" s="535">
        <v>0</v>
      </c>
      <c r="AA59" s="535">
        <v>10</v>
      </c>
      <c r="AB59" s="529">
        <f t="shared" si="1"/>
        <v>80</v>
      </c>
      <c r="AC59" s="272" t="s">
        <v>247</v>
      </c>
      <c r="AD59" s="272" t="s">
        <v>145</v>
      </c>
      <c r="AE59" s="557">
        <v>0</v>
      </c>
      <c r="AF59" s="1047"/>
      <c r="AG59" s="1047"/>
      <c r="AH59" s="815"/>
      <c r="AI59" s="815"/>
      <c r="AJ59" s="1080"/>
      <c r="AK59" s="1080"/>
      <c r="AL59" s="1080"/>
      <c r="AM59" s="1080"/>
      <c r="AN59" s="1235"/>
      <c r="AO59" s="1238"/>
      <c r="AP59" s="1238"/>
      <c r="AQ59" s="1033"/>
      <c r="AR59" s="1033"/>
      <c r="AS59" s="1029"/>
      <c r="AT59" s="1029"/>
      <c r="AU59" s="1029"/>
      <c r="AV59" s="1031"/>
      <c r="AW59" s="337">
        <v>44019</v>
      </c>
      <c r="AX59" s="525" t="s">
        <v>888</v>
      </c>
      <c r="AY59" s="580" t="s">
        <v>875</v>
      </c>
      <c r="AZ59" s="338">
        <v>0</v>
      </c>
      <c r="BA59" s="535"/>
      <c r="BB59" s="535"/>
      <c r="BC59" s="535"/>
      <c r="BD59" s="535"/>
      <c r="BE59" s="535"/>
      <c r="BF59" s="535"/>
      <c r="BG59" s="535"/>
      <c r="BH59" s="535"/>
      <c r="BI59" s="535"/>
      <c r="BJ59" s="535"/>
      <c r="BK59" s="535"/>
      <c r="BL59" s="535"/>
      <c r="BM59" s="535"/>
      <c r="BN59" s="535"/>
      <c r="BO59" s="535"/>
      <c r="BP59" s="535"/>
      <c r="BQ59" s="535"/>
      <c r="BR59" s="535"/>
      <c r="BS59" s="535"/>
      <c r="BT59" s="535"/>
      <c r="BU59" s="535"/>
      <c r="BV59" s="535"/>
      <c r="BW59" s="535"/>
      <c r="BX59" s="535"/>
      <c r="BY59" s="535"/>
      <c r="BZ59" s="535"/>
      <c r="CA59" s="535"/>
      <c r="CB59" s="535"/>
      <c r="CC59" s="535"/>
      <c r="CD59" s="535"/>
      <c r="CE59" s="535"/>
      <c r="CF59" s="535"/>
      <c r="CG59" s="535"/>
      <c r="CH59" s="535"/>
      <c r="CI59" s="535"/>
      <c r="CJ59" s="535"/>
      <c r="CK59" s="535"/>
      <c r="CL59" s="535"/>
      <c r="CM59" s="535"/>
      <c r="CN59" s="535"/>
      <c r="CO59" s="535"/>
      <c r="CP59" s="535"/>
      <c r="CQ59" s="535"/>
      <c r="CR59" s="535"/>
      <c r="CS59" s="535"/>
      <c r="CT59" s="535"/>
      <c r="CU59" s="535"/>
      <c r="CV59" s="535"/>
      <c r="CW59" s="535"/>
      <c r="CX59" s="535"/>
      <c r="CY59" s="535"/>
      <c r="CZ59" s="535"/>
      <c r="DA59" s="535"/>
      <c r="DB59" s="535"/>
      <c r="DC59" s="535"/>
      <c r="DD59" s="535"/>
      <c r="DE59" s="535"/>
      <c r="DF59" s="535"/>
      <c r="DG59" s="535"/>
      <c r="DH59" s="535"/>
      <c r="DI59" s="535"/>
      <c r="DJ59" s="535"/>
      <c r="DK59" s="535"/>
      <c r="DL59" s="535"/>
      <c r="DM59" s="535"/>
      <c r="DN59" s="535"/>
      <c r="DO59" s="535"/>
      <c r="DP59" s="535"/>
      <c r="DQ59" s="535"/>
      <c r="DR59" s="535"/>
      <c r="DS59" s="535"/>
      <c r="DT59" s="535"/>
      <c r="DU59" s="535"/>
      <c r="DV59" s="535"/>
      <c r="DW59" s="535"/>
      <c r="DX59" s="535"/>
      <c r="DY59" s="535"/>
      <c r="DZ59" s="535"/>
      <c r="EA59" s="535"/>
      <c r="EB59" s="535"/>
      <c r="EC59" s="535"/>
      <c r="ED59" s="535"/>
      <c r="EE59" s="535"/>
      <c r="EF59" s="535"/>
      <c r="EG59" s="535"/>
      <c r="EH59" s="535"/>
      <c r="EI59" s="535"/>
      <c r="EJ59" s="535"/>
      <c r="EK59" s="535"/>
      <c r="EL59" s="535"/>
      <c r="EM59" s="535"/>
      <c r="EN59" s="535"/>
      <c r="EO59" s="535"/>
      <c r="EP59" s="535"/>
      <c r="EQ59" s="535"/>
      <c r="ER59" s="535"/>
      <c r="ES59" s="535"/>
      <c r="ET59" s="535"/>
      <c r="EU59" s="535"/>
      <c r="EV59" s="535"/>
      <c r="EW59" s="535"/>
      <c r="EX59" s="535"/>
      <c r="EY59" s="535"/>
      <c r="EZ59" s="535"/>
      <c r="FA59" s="535"/>
      <c r="FB59" s="535"/>
      <c r="FC59" s="535"/>
      <c r="FD59" s="535"/>
      <c r="FE59" s="535"/>
      <c r="FF59" s="535"/>
      <c r="FG59" s="535"/>
      <c r="FH59" s="535"/>
      <c r="FI59" s="535"/>
      <c r="FJ59" s="535"/>
      <c r="FK59" s="535"/>
      <c r="FL59" s="535"/>
      <c r="FM59" s="535"/>
      <c r="FN59" s="535"/>
      <c r="FO59" s="535"/>
      <c r="FP59" s="535"/>
      <c r="FQ59" s="535"/>
      <c r="FR59" s="535"/>
      <c r="FS59" s="535"/>
      <c r="FT59" s="535"/>
      <c r="FU59" s="535"/>
      <c r="FV59" s="535"/>
      <c r="FW59" s="535"/>
      <c r="FX59" s="535"/>
      <c r="FY59" s="535"/>
      <c r="FZ59" s="535"/>
      <c r="GA59" s="535"/>
      <c r="GB59" s="535"/>
      <c r="GC59" s="535"/>
      <c r="GD59" s="535"/>
      <c r="GE59" s="535"/>
      <c r="GF59" s="535"/>
      <c r="GG59" s="535"/>
      <c r="GH59" s="535"/>
      <c r="GI59" s="535"/>
      <c r="GJ59" s="535"/>
      <c r="GK59" s="535"/>
      <c r="GL59" s="535"/>
      <c r="GM59" s="535"/>
      <c r="GN59" s="535"/>
      <c r="GO59" s="535"/>
      <c r="GP59" s="535"/>
      <c r="GQ59" s="535"/>
      <c r="GR59" s="535"/>
      <c r="GS59" s="535"/>
      <c r="GT59" s="535"/>
      <c r="GU59" s="535"/>
      <c r="GV59" s="535"/>
      <c r="GW59" s="535"/>
      <c r="GX59" s="535"/>
      <c r="GY59" s="535"/>
      <c r="GZ59" s="535"/>
      <c r="HA59" s="535"/>
      <c r="HB59" s="535"/>
      <c r="HC59" s="535"/>
      <c r="HD59" s="535"/>
      <c r="HE59" s="535"/>
      <c r="HF59" s="535"/>
      <c r="HG59" s="535"/>
      <c r="HH59" s="535"/>
      <c r="HI59" s="535"/>
      <c r="HJ59" s="535"/>
      <c r="HK59" s="535"/>
      <c r="HL59" s="535"/>
      <c r="HM59" s="535"/>
      <c r="HN59" s="535"/>
      <c r="HO59" s="535"/>
      <c r="HP59" s="535"/>
      <c r="HQ59" s="535"/>
      <c r="HR59" s="535"/>
      <c r="HS59" s="535"/>
      <c r="HT59" s="535"/>
      <c r="HU59" s="535"/>
      <c r="HV59" s="535"/>
      <c r="HW59" s="535"/>
      <c r="HX59" s="535"/>
      <c r="HY59" s="535"/>
      <c r="HZ59" s="535"/>
      <c r="IA59" s="535"/>
      <c r="IB59" s="535"/>
      <c r="IC59" s="535"/>
      <c r="ID59" s="535"/>
      <c r="IE59" s="535"/>
      <c r="IF59" s="535"/>
      <c r="IG59" s="535"/>
      <c r="IH59" s="535"/>
      <c r="II59" s="535"/>
      <c r="IJ59" s="535"/>
      <c r="IK59" s="535"/>
      <c r="IL59" s="535"/>
      <c r="IM59" s="535"/>
      <c r="IN59" s="535"/>
      <c r="IO59" s="535"/>
      <c r="IP59" s="535"/>
      <c r="IQ59" s="535"/>
      <c r="IR59" s="535"/>
      <c r="IS59" s="535"/>
      <c r="IT59" s="535"/>
      <c r="IU59" s="535"/>
      <c r="IV59" s="535"/>
      <c r="IW59" s="535"/>
      <c r="IX59" s="535"/>
      <c r="IY59" s="535"/>
      <c r="IZ59" s="535"/>
      <c r="JA59" s="535"/>
      <c r="JB59" s="535"/>
      <c r="JC59" s="535"/>
      <c r="JD59" s="535"/>
      <c r="JE59" s="535"/>
      <c r="JF59" s="535"/>
      <c r="JG59" s="535"/>
      <c r="JH59" s="535"/>
      <c r="JI59" s="535"/>
      <c r="JJ59" s="535"/>
      <c r="JK59" s="535"/>
      <c r="JL59" s="535"/>
      <c r="JM59" s="535"/>
      <c r="JN59" s="535"/>
      <c r="JO59" s="535"/>
      <c r="JP59" s="535"/>
      <c r="JQ59" s="535"/>
      <c r="JR59" s="535"/>
      <c r="JS59" s="535"/>
      <c r="JT59" s="535"/>
      <c r="JU59" s="535"/>
      <c r="JV59" s="535"/>
      <c r="JW59" s="535"/>
      <c r="JX59" s="535"/>
      <c r="JY59" s="535"/>
      <c r="JZ59" s="535"/>
      <c r="KA59" s="535"/>
      <c r="KB59" s="535"/>
      <c r="KC59" s="535"/>
      <c r="KD59" s="535"/>
      <c r="KE59" s="535"/>
      <c r="KF59" s="535"/>
      <c r="KG59" s="535"/>
      <c r="KH59" s="535"/>
      <c r="KI59" s="535"/>
      <c r="KJ59" s="535"/>
      <c r="KK59" s="535"/>
      <c r="KL59" s="535"/>
      <c r="KM59" s="535"/>
      <c r="KN59" s="535"/>
      <c r="KO59" s="535"/>
      <c r="KP59" s="535"/>
      <c r="KQ59" s="535"/>
      <c r="KR59" s="535"/>
      <c r="KS59" s="535"/>
      <c r="KT59" s="535"/>
      <c r="KU59" s="535"/>
      <c r="KV59" s="535"/>
      <c r="KW59" s="535"/>
      <c r="KX59" s="535"/>
      <c r="KY59" s="535"/>
      <c r="KZ59" s="535"/>
      <c r="LA59" s="535"/>
      <c r="LB59" s="535"/>
      <c r="LC59" s="535"/>
      <c r="LD59" s="535"/>
      <c r="LE59" s="535"/>
      <c r="LF59" s="535"/>
      <c r="LG59" s="535"/>
      <c r="LH59" s="535"/>
      <c r="LI59" s="535"/>
      <c r="LJ59" s="535"/>
      <c r="LK59" s="535"/>
    </row>
    <row r="60" spans="1:323" s="211" customFormat="1" ht="64.5" customHeight="1" thickBot="1" x14ac:dyDescent="0.3">
      <c r="A60" s="1214" t="s">
        <v>891</v>
      </c>
      <c r="B60" s="1246" t="s">
        <v>334</v>
      </c>
      <c r="C60" s="256" t="s">
        <v>892</v>
      </c>
      <c r="D60" s="257" t="s">
        <v>135</v>
      </c>
      <c r="E60" s="257" t="s">
        <v>298</v>
      </c>
      <c r="F60" s="257" t="s">
        <v>488</v>
      </c>
      <c r="G60" s="257"/>
      <c r="H60" s="1057" t="s">
        <v>893</v>
      </c>
      <c r="I60" s="1150" t="s">
        <v>894</v>
      </c>
      <c r="J60" s="1150" t="s">
        <v>18</v>
      </c>
      <c r="L60" s="1251" t="s">
        <v>895</v>
      </c>
      <c r="M60" s="1155" t="s">
        <v>142</v>
      </c>
      <c r="N60" s="1150">
        <v>2</v>
      </c>
      <c r="O60" s="1150" t="s">
        <v>896</v>
      </c>
      <c r="P60" s="1150" t="s">
        <v>223</v>
      </c>
      <c r="Q60" s="1150">
        <v>4</v>
      </c>
      <c r="R60" s="1090" t="str">
        <f>IF(N60+Q60=0," ",IF(OR(AND(N60=1,Q60=1),AND(N60=1,Q60=2),AND(N60=2,Q60=2),AND(N60=2,Q60=1),AND(N60=3,Q60=1)),"Bajo",IF(OR(AND(N60=1,Q60=3),AND(N60=2,Q60=3),AND(N60=3,Q60=2),AND(N60=4,Q60=1)),"Moderado",IF(OR(AND(N60=1,Q60=4),AND(N60=2,Q60=4),AND(N60=3,Q60=3),AND(N60=4,Q60=2),AND(N60=4,Q60=3),AND(N60=5,Q60=1),AND(N60=5,Q60=2)),"Alto",IF(OR(AND(N60=2,Q60=5),AND(N60=3,Q60=5),AND(N60=3,Q60=4),AND(N60=4,Q60=4),AND(N60=4,Q60=5),AND(N60=5,Q60=3),AND(N60=5,Q60=4),AND(N60=1,Q60=5),AND(N60=5,Q60=5)),"Extremo","")))))</f>
        <v>Alto</v>
      </c>
      <c r="S60" s="262" t="s">
        <v>897</v>
      </c>
      <c r="T60" s="258" t="s">
        <v>144</v>
      </c>
      <c r="U60" s="211">
        <v>15</v>
      </c>
      <c r="V60" s="211">
        <v>15</v>
      </c>
      <c r="W60" s="211">
        <v>15</v>
      </c>
      <c r="X60" s="211">
        <v>15</v>
      </c>
      <c r="Y60" s="211">
        <v>15</v>
      </c>
      <c r="Z60" s="211">
        <v>0</v>
      </c>
      <c r="AA60" s="211">
        <v>10</v>
      </c>
      <c r="AB60" s="275">
        <f t="shared" si="1"/>
        <v>85</v>
      </c>
      <c r="AC60" s="259" t="s">
        <v>247</v>
      </c>
      <c r="AD60" s="260" t="s">
        <v>145</v>
      </c>
      <c r="AE60" s="261">
        <v>0</v>
      </c>
      <c r="AF60" s="1155">
        <f>AVERAGE(AE60:AE62)</f>
        <v>0</v>
      </c>
      <c r="AG60" s="1150" t="s">
        <v>247</v>
      </c>
      <c r="AH60" s="1150" t="s">
        <v>480</v>
      </c>
      <c r="AI60" s="1150" t="s">
        <v>480</v>
      </c>
      <c r="AJ60" s="1150" t="s">
        <v>142</v>
      </c>
      <c r="AK60" s="1150">
        <v>2</v>
      </c>
      <c r="AL60" s="1150" t="s">
        <v>149</v>
      </c>
      <c r="AM60" s="1167">
        <v>5</v>
      </c>
      <c r="AN60" s="1158" t="str">
        <f>IF(AK60+AM60=0," ",IF(OR(AND(AK60=1,AM60=1),AND(AK60=1,AM60=2),AND(AK60=2,AM60=2),AND(AK60=2,AM60=1),AND(AK60=3,AM60=1)),"Bajo",IF(OR(AND(AK60=1,AM60=3),AND(AK60=2,AM60=3),AND(AK60=3,AM60=2),AND(AK60=4,AM60=1)),"Moderado",IF(OR(AND(AK60=1,AM60=4),AND(AK60=2,AM60=4),AND(AK60=3,AM60=3),AND(AK60=4,AM60=2),AND(AK60=4,AM60=3),AND(AK60=5,AM60=1),AND(AK60=5,AM60=2)),"Alto",IF(OR(AND(AK60=2,AM60=5),AND(AK60=1,AM60=5),AND(AK60=3,AM60=5),AND(AK60=3,AM60=4),AND(AK60=4,AM60=4),AND(AK60=4,AM60=5),AND(AK60=5,AM60=3),AND(AK60=5,AM60=4),AND(AK60=5,AM60=5)),"Extremo","")))))</f>
        <v>Extremo</v>
      </c>
      <c r="AO60" s="1196"/>
      <c r="AP60" s="1199" t="s">
        <v>151</v>
      </c>
      <c r="AQ60" s="244" t="s">
        <v>494</v>
      </c>
      <c r="AR60" s="61" t="s">
        <v>495</v>
      </c>
      <c r="AS60" s="262" t="s">
        <v>898</v>
      </c>
      <c r="AT60" s="262" t="s">
        <v>899</v>
      </c>
      <c r="AU60" s="262" t="s">
        <v>900</v>
      </c>
      <c r="AV60" s="324" t="s">
        <v>901</v>
      </c>
      <c r="AW60" s="339">
        <v>44018</v>
      </c>
      <c r="AX60" s="523" t="s">
        <v>902</v>
      </c>
      <c r="AY60" s="222" t="s">
        <v>903</v>
      </c>
      <c r="AZ60" s="324">
        <v>5</v>
      </c>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c r="EV60" s="151"/>
      <c r="EW60" s="151"/>
      <c r="EX60" s="151"/>
      <c r="EY60" s="151"/>
      <c r="EZ60" s="151"/>
      <c r="FA60" s="151"/>
      <c r="FB60" s="151"/>
      <c r="FC60" s="151"/>
      <c r="FD60" s="151"/>
      <c r="FE60" s="151"/>
      <c r="FF60" s="151"/>
      <c r="FG60" s="151"/>
      <c r="FH60" s="151"/>
      <c r="FI60" s="151"/>
      <c r="FJ60" s="151"/>
      <c r="FK60" s="151"/>
      <c r="FL60" s="151"/>
      <c r="FM60" s="151"/>
      <c r="FN60" s="151"/>
      <c r="FO60" s="151"/>
      <c r="FP60" s="151"/>
      <c r="FQ60" s="151"/>
      <c r="FR60" s="151"/>
      <c r="FS60" s="151"/>
      <c r="FT60" s="151"/>
      <c r="FU60" s="151"/>
      <c r="FV60" s="151"/>
      <c r="FW60" s="151"/>
      <c r="FX60" s="151"/>
      <c r="FY60" s="151"/>
      <c r="FZ60" s="151"/>
      <c r="GA60" s="151"/>
      <c r="GB60" s="151"/>
      <c r="GC60" s="151"/>
      <c r="GD60" s="151"/>
      <c r="GE60" s="151"/>
      <c r="GF60" s="151"/>
      <c r="GG60" s="151"/>
      <c r="GH60" s="151"/>
      <c r="GI60" s="151"/>
      <c r="GJ60" s="151"/>
      <c r="GK60" s="151"/>
      <c r="GL60" s="151"/>
      <c r="GM60" s="151"/>
      <c r="GN60" s="151"/>
      <c r="GO60" s="151"/>
      <c r="GP60" s="151"/>
      <c r="GQ60" s="151"/>
      <c r="GR60" s="151"/>
      <c r="GS60" s="151"/>
      <c r="GT60" s="151"/>
      <c r="GU60" s="151"/>
      <c r="GV60" s="151"/>
      <c r="GW60" s="151"/>
      <c r="GX60" s="151"/>
      <c r="GY60" s="151"/>
      <c r="GZ60" s="151"/>
      <c r="HA60" s="151"/>
      <c r="HB60" s="151"/>
      <c r="HC60" s="151"/>
      <c r="HD60" s="151"/>
      <c r="HE60" s="151"/>
      <c r="HF60" s="151"/>
      <c r="HG60" s="151"/>
      <c r="HH60" s="151"/>
      <c r="HI60" s="151"/>
      <c r="HJ60" s="151"/>
      <c r="HK60" s="151"/>
      <c r="HL60" s="151"/>
      <c r="HM60" s="151"/>
      <c r="HN60" s="151"/>
      <c r="HO60" s="151"/>
      <c r="HP60" s="151"/>
      <c r="HQ60" s="151"/>
      <c r="HR60" s="151"/>
      <c r="HS60" s="151"/>
      <c r="HT60" s="151"/>
      <c r="HU60" s="151"/>
      <c r="HV60" s="151"/>
      <c r="HW60" s="151"/>
      <c r="HX60" s="151"/>
      <c r="HY60" s="151"/>
      <c r="HZ60" s="151"/>
      <c r="IA60" s="151"/>
      <c r="IB60" s="151"/>
      <c r="IC60" s="151"/>
      <c r="ID60" s="151"/>
      <c r="IE60" s="151"/>
      <c r="IF60" s="151"/>
      <c r="IG60" s="151"/>
      <c r="IH60" s="151"/>
      <c r="II60" s="151"/>
      <c r="IJ60" s="151"/>
      <c r="IK60" s="151"/>
      <c r="IL60" s="151"/>
      <c r="IM60" s="151"/>
      <c r="IN60" s="151"/>
      <c r="IO60" s="151"/>
      <c r="IP60" s="151"/>
      <c r="IQ60" s="151"/>
      <c r="IR60" s="151"/>
      <c r="IS60" s="151"/>
      <c r="IT60" s="151"/>
      <c r="IU60" s="151"/>
      <c r="IV60" s="151"/>
      <c r="IW60" s="151"/>
      <c r="IX60" s="151"/>
      <c r="IY60" s="151"/>
      <c r="IZ60" s="151"/>
      <c r="JA60" s="151"/>
      <c r="JB60" s="151"/>
      <c r="JC60" s="151"/>
      <c r="JD60" s="151"/>
      <c r="JE60" s="151"/>
      <c r="JF60" s="151"/>
      <c r="JG60" s="151"/>
      <c r="JH60" s="151"/>
      <c r="JI60" s="151"/>
      <c r="JJ60" s="151"/>
      <c r="JK60" s="151"/>
      <c r="JL60" s="151"/>
      <c r="JM60" s="151"/>
      <c r="JN60" s="151"/>
      <c r="JO60" s="151"/>
      <c r="JP60" s="151"/>
      <c r="JQ60" s="151"/>
      <c r="JR60" s="151"/>
      <c r="JS60" s="151"/>
      <c r="JT60" s="151"/>
      <c r="JU60" s="151"/>
      <c r="JV60" s="151"/>
      <c r="JW60" s="151"/>
      <c r="JX60" s="151"/>
      <c r="JY60" s="151"/>
      <c r="JZ60" s="151"/>
      <c r="KA60" s="151"/>
      <c r="KB60" s="151"/>
      <c r="KC60" s="151"/>
      <c r="KD60" s="151"/>
      <c r="KE60" s="151"/>
      <c r="KF60" s="151"/>
      <c r="KG60" s="151"/>
      <c r="KH60" s="151"/>
      <c r="KI60" s="151"/>
      <c r="KJ60" s="151"/>
      <c r="KK60" s="151"/>
      <c r="KL60" s="151"/>
      <c r="KM60" s="151"/>
      <c r="KN60" s="151"/>
      <c r="KO60" s="151"/>
      <c r="KP60" s="151"/>
      <c r="KQ60" s="151"/>
      <c r="KR60" s="151"/>
      <c r="KS60" s="151"/>
      <c r="KT60" s="151"/>
      <c r="KU60" s="151"/>
      <c r="KV60" s="151"/>
      <c r="KW60" s="151"/>
      <c r="KX60" s="151"/>
      <c r="KY60" s="151"/>
      <c r="KZ60" s="151"/>
      <c r="LA60" s="151"/>
      <c r="LB60" s="151"/>
      <c r="LC60" s="151"/>
      <c r="LD60" s="151"/>
      <c r="LE60" s="151"/>
      <c r="LF60" s="151"/>
      <c r="LG60" s="151"/>
      <c r="LH60" s="151"/>
      <c r="LI60" s="151"/>
      <c r="LJ60" s="151"/>
      <c r="LK60" s="151"/>
    </row>
    <row r="61" spans="1:323" s="243" customFormat="1" ht="59.25" customHeight="1" x14ac:dyDescent="0.25">
      <c r="A61" s="1215"/>
      <c r="B61" s="1247"/>
      <c r="C61" s="242" t="s">
        <v>904</v>
      </c>
      <c r="D61" s="550" t="s">
        <v>135</v>
      </c>
      <c r="E61" s="550" t="s">
        <v>298</v>
      </c>
      <c r="F61" s="550" t="s">
        <v>488</v>
      </c>
      <c r="G61" s="550"/>
      <c r="H61" s="1058"/>
      <c r="I61" s="1151"/>
      <c r="J61" s="1151"/>
      <c r="K61" s="534"/>
      <c r="L61" s="1252"/>
      <c r="M61" s="1156"/>
      <c r="N61" s="1151"/>
      <c r="O61" s="1151"/>
      <c r="P61" s="1151"/>
      <c r="Q61" s="1151"/>
      <c r="R61" s="1091"/>
      <c r="S61" s="242" t="s">
        <v>905</v>
      </c>
      <c r="T61" s="226" t="s">
        <v>144</v>
      </c>
      <c r="U61" s="534">
        <v>15</v>
      </c>
      <c r="V61" s="534">
        <v>15</v>
      </c>
      <c r="W61" s="534">
        <v>15</v>
      </c>
      <c r="X61" s="534">
        <v>15</v>
      </c>
      <c r="Y61" s="534">
        <v>15</v>
      </c>
      <c r="Z61" s="534">
        <v>0</v>
      </c>
      <c r="AA61" s="534">
        <v>10</v>
      </c>
      <c r="AB61" s="528">
        <f t="shared" si="1"/>
        <v>85</v>
      </c>
      <c r="AC61" s="554" t="s">
        <v>247</v>
      </c>
      <c r="AD61" s="270" t="s">
        <v>145</v>
      </c>
      <c r="AE61" s="271">
        <v>0</v>
      </c>
      <c r="AF61" s="1156"/>
      <c r="AG61" s="1151"/>
      <c r="AH61" s="1151"/>
      <c r="AI61" s="1151"/>
      <c r="AJ61" s="1151"/>
      <c r="AK61" s="1151"/>
      <c r="AL61" s="1151"/>
      <c r="AM61" s="1168"/>
      <c r="AN61" s="1159"/>
      <c r="AO61" s="1197"/>
      <c r="AP61" s="1200"/>
      <c r="AQ61" s="276">
        <v>43831</v>
      </c>
      <c r="AR61" s="538">
        <v>43842</v>
      </c>
      <c r="AS61" s="577" t="s">
        <v>906</v>
      </c>
      <c r="AT61" s="262" t="s">
        <v>907</v>
      </c>
      <c r="AU61" s="577" t="s">
        <v>787</v>
      </c>
      <c r="AV61" s="299" t="s">
        <v>691</v>
      </c>
      <c r="AW61" s="339">
        <v>44018</v>
      </c>
      <c r="AX61" s="536" t="s">
        <v>908</v>
      </c>
      <c r="AY61" s="298" t="s">
        <v>903</v>
      </c>
      <c r="AZ61" s="324">
        <v>0</v>
      </c>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c r="EV61" s="151"/>
      <c r="EW61" s="151"/>
      <c r="EX61" s="151"/>
      <c r="EY61" s="151"/>
      <c r="EZ61" s="151"/>
      <c r="FA61" s="151"/>
      <c r="FB61" s="151"/>
      <c r="FC61" s="151"/>
      <c r="FD61" s="151"/>
      <c r="FE61" s="151"/>
      <c r="FF61" s="151"/>
      <c r="FG61" s="151"/>
      <c r="FH61" s="151"/>
      <c r="FI61" s="151"/>
      <c r="FJ61" s="151"/>
      <c r="FK61" s="151"/>
      <c r="FL61" s="151"/>
      <c r="FM61" s="151"/>
      <c r="FN61" s="151"/>
      <c r="FO61" s="151"/>
      <c r="FP61" s="151"/>
      <c r="FQ61" s="151"/>
      <c r="FR61" s="151"/>
      <c r="FS61" s="151"/>
      <c r="FT61" s="151"/>
      <c r="FU61" s="151"/>
      <c r="FV61" s="151"/>
      <c r="FW61" s="151"/>
      <c r="FX61" s="151"/>
      <c r="FY61" s="151"/>
      <c r="FZ61" s="151"/>
      <c r="GA61" s="151"/>
      <c r="GB61" s="151"/>
      <c r="GC61" s="151"/>
      <c r="GD61" s="151"/>
      <c r="GE61" s="151"/>
      <c r="GF61" s="151"/>
      <c r="GG61" s="151"/>
      <c r="GH61" s="151"/>
      <c r="GI61" s="151"/>
      <c r="GJ61" s="151"/>
      <c r="GK61" s="151"/>
      <c r="GL61" s="151"/>
      <c r="GM61" s="151"/>
      <c r="GN61" s="151"/>
      <c r="GO61" s="151"/>
      <c r="GP61" s="151"/>
      <c r="GQ61" s="151"/>
      <c r="GR61" s="151"/>
      <c r="GS61" s="151"/>
      <c r="GT61" s="151"/>
      <c r="GU61" s="151"/>
      <c r="GV61" s="151"/>
      <c r="GW61" s="151"/>
      <c r="GX61" s="151"/>
      <c r="GY61" s="151"/>
      <c r="GZ61" s="151"/>
      <c r="HA61" s="151"/>
      <c r="HB61" s="151"/>
      <c r="HC61" s="151"/>
      <c r="HD61" s="151"/>
      <c r="HE61" s="151"/>
      <c r="HF61" s="151"/>
      <c r="HG61" s="151"/>
      <c r="HH61" s="151"/>
      <c r="HI61" s="151"/>
      <c r="HJ61" s="151"/>
      <c r="HK61" s="151"/>
      <c r="HL61" s="151"/>
      <c r="HM61" s="151"/>
      <c r="HN61" s="151"/>
      <c r="HO61" s="151"/>
      <c r="HP61" s="151"/>
      <c r="HQ61" s="151"/>
      <c r="HR61" s="151"/>
      <c r="HS61" s="151"/>
      <c r="HT61" s="151"/>
      <c r="HU61" s="151"/>
      <c r="HV61" s="151"/>
      <c r="HW61" s="151"/>
      <c r="HX61" s="151"/>
      <c r="HY61" s="151"/>
      <c r="HZ61" s="151"/>
      <c r="IA61" s="151"/>
      <c r="IB61" s="151"/>
      <c r="IC61" s="151"/>
      <c r="ID61" s="151"/>
      <c r="IE61" s="151"/>
      <c r="IF61" s="151"/>
      <c r="IG61" s="151"/>
      <c r="IH61" s="151"/>
      <c r="II61" s="151"/>
      <c r="IJ61" s="151"/>
      <c r="IK61" s="151"/>
      <c r="IL61" s="151"/>
      <c r="IM61" s="151"/>
      <c r="IN61" s="151"/>
      <c r="IO61" s="151"/>
      <c r="IP61" s="151"/>
      <c r="IQ61" s="151"/>
      <c r="IR61" s="151"/>
      <c r="IS61" s="151"/>
      <c r="IT61" s="151"/>
      <c r="IU61" s="151"/>
      <c r="IV61" s="151"/>
      <c r="IW61" s="151"/>
      <c r="IX61" s="151"/>
      <c r="IY61" s="151"/>
      <c r="IZ61" s="151"/>
      <c r="JA61" s="151"/>
      <c r="JB61" s="151"/>
      <c r="JC61" s="151"/>
      <c r="JD61" s="151"/>
      <c r="JE61" s="151"/>
      <c r="JF61" s="151"/>
      <c r="JG61" s="151"/>
      <c r="JH61" s="151"/>
      <c r="JI61" s="151"/>
      <c r="JJ61" s="151"/>
      <c r="JK61" s="151"/>
      <c r="JL61" s="151"/>
      <c r="JM61" s="151"/>
      <c r="JN61" s="151"/>
      <c r="JO61" s="151"/>
      <c r="JP61" s="151"/>
      <c r="JQ61" s="151"/>
      <c r="JR61" s="151"/>
      <c r="JS61" s="151"/>
      <c r="JT61" s="151"/>
      <c r="JU61" s="151"/>
      <c r="JV61" s="151"/>
      <c r="JW61" s="151"/>
      <c r="JX61" s="151"/>
      <c r="JY61" s="151"/>
      <c r="JZ61" s="151"/>
      <c r="KA61" s="151"/>
      <c r="KB61" s="151"/>
      <c r="KC61" s="151"/>
      <c r="KD61" s="151"/>
      <c r="KE61" s="151"/>
      <c r="KF61" s="151"/>
      <c r="KG61" s="151"/>
      <c r="KH61" s="151"/>
      <c r="KI61" s="151"/>
      <c r="KJ61" s="151"/>
      <c r="KK61" s="151"/>
      <c r="KL61" s="151"/>
      <c r="KM61" s="151"/>
      <c r="KN61" s="151"/>
      <c r="KO61" s="151"/>
      <c r="KP61" s="151"/>
      <c r="KQ61" s="151"/>
      <c r="KR61" s="151"/>
      <c r="KS61" s="151"/>
      <c r="KT61" s="151"/>
      <c r="KU61" s="151"/>
      <c r="KV61" s="151"/>
      <c r="KW61" s="151"/>
      <c r="KX61" s="151"/>
      <c r="KY61" s="151"/>
      <c r="KZ61" s="151"/>
      <c r="LA61" s="151"/>
      <c r="LB61" s="151"/>
      <c r="LC61" s="151"/>
      <c r="LD61" s="151"/>
      <c r="LE61" s="151"/>
      <c r="LF61" s="151"/>
      <c r="LG61" s="151"/>
      <c r="LH61" s="151"/>
      <c r="LI61" s="151"/>
      <c r="LJ61" s="151"/>
      <c r="LK61" s="151"/>
    </row>
    <row r="62" spans="1:323" s="243" customFormat="1" ht="43.5" customHeight="1" thickBot="1" x14ac:dyDescent="0.3">
      <c r="A62" s="1215"/>
      <c r="B62" s="1247"/>
      <c r="C62" s="242" t="s">
        <v>909</v>
      </c>
      <c r="D62" s="550" t="s">
        <v>135</v>
      </c>
      <c r="E62" s="550" t="s">
        <v>20</v>
      </c>
      <c r="F62" s="550" t="s">
        <v>855</v>
      </c>
      <c r="G62" s="550"/>
      <c r="H62" s="1058"/>
      <c r="I62" s="1250"/>
      <c r="J62" s="1250"/>
      <c r="K62" s="534"/>
      <c r="L62" s="1253"/>
      <c r="M62" s="1258"/>
      <c r="N62" s="1250"/>
      <c r="O62" s="1250"/>
      <c r="P62" s="1250"/>
      <c r="Q62" s="1250"/>
      <c r="R62" s="1259"/>
      <c r="S62" s="242" t="s">
        <v>910</v>
      </c>
      <c r="T62" s="226" t="s">
        <v>235</v>
      </c>
      <c r="U62" s="534">
        <v>15</v>
      </c>
      <c r="V62" s="534">
        <v>15</v>
      </c>
      <c r="W62" s="534">
        <v>15</v>
      </c>
      <c r="X62" s="534">
        <v>10</v>
      </c>
      <c r="Y62" s="534">
        <v>15</v>
      </c>
      <c r="Z62" s="534">
        <v>0</v>
      </c>
      <c r="AA62" s="534">
        <v>10</v>
      </c>
      <c r="AB62" s="528">
        <f t="shared" si="1"/>
        <v>80</v>
      </c>
      <c r="AC62" s="554" t="s">
        <v>247</v>
      </c>
      <c r="AD62" s="264" t="s">
        <v>145</v>
      </c>
      <c r="AE62" s="265">
        <v>0</v>
      </c>
      <c r="AF62" s="1258"/>
      <c r="AG62" s="1250"/>
      <c r="AH62" s="1250"/>
      <c r="AI62" s="1250"/>
      <c r="AJ62" s="1250"/>
      <c r="AK62" s="1250"/>
      <c r="AL62" s="1250"/>
      <c r="AM62" s="1254"/>
      <c r="AN62" s="1159"/>
      <c r="AO62" s="1197"/>
      <c r="AP62" s="1200"/>
      <c r="AQ62" s="276" t="s">
        <v>494</v>
      </c>
      <c r="AR62" s="538" t="s">
        <v>495</v>
      </c>
      <c r="AS62" s="577" t="s">
        <v>911</v>
      </c>
      <c r="AT62" s="262" t="s">
        <v>907</v>
      </c>
      <c r="AU62" s="577" t="s">
        <v>912</v>
      </c>
      <c r="AV62" s="299" t="s">
        <v>913</v>
      </c>
      <c r="AW62" s="339">
        <v>44018</v>
      </c>
      <c r="AX62" s="536" t="s">
        <v>914</v>
      </c>
      <c r="AY62" s="298" t="s">
        <v>903</v>
      </c>
      <c r="AZ62" s="324">
        <v>5</v>
      </c>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51"/>
      <c r="DG62" s="151"/>
      <c r="DH62" s="151"/>
      <c r="DI62" s="151"/>
      <c r="DJ62" s="151"/>
      <c r="DK62" s="151"/>
      <c r="DL62" s="151"/>
      <c r="DM62" s="151"/>
      <c r="DN62" s="151"/>
      <c r="DO62" s="151"/>
      <c r="DP62" s="151"/>
      <c r="DQ62" s="151"/>
      <c r="DR62" s="151"/>
      <c r="DS62" s="151"/>
      <c r="DT62" s="151"/>
      <c r="DU62" s="151"/>
      <c r="DV62" s="151"/>
      <c r="DW62" s="151"/>
      <c r="DX62" s="151"/>
      <c r="DY62" s="151"/>
      <c r="DZ62" s="151"/>
      <c r="EA62" s="151"/>
      <c r="EB62" s="151"/>
      <c r="EC62" s="151"/>
      <c r="ED62" s="151"/>
      <c r="EE62" s="151"/>
      <c r="EF62" s="151"/>
      <c r="EG62" s="151"/>
      <c r="EH62" s="151"/>
      <c r="EI62" s="151"/>
      <c r="EJ62" s="151"/>
      <c r="EK62" s="151"/>
      <c r="EL62" s="151"/>
      <c r="EM62" s="151"/>
      <c r="EN62" s="151"/>
      <c r="EO62" s="151"/>
      <c r="EP62" s="151"/>
      <c r="EQ62" s="151"/>
      <c r="ER62" s="151"/>
      <c r="ES62" s="151"/>
      <c r="ET62" s="151"/>
      <c r="EU62" s="151"/>
      <c r="EV62" s="151"/>
      <c r="EW62" s="151"/>
      <c r="EX62" s="151"/>
      <c r="EY62" s="151"/>
      <c r="EZ62" s="151"/>
      <c r="FA62" s="151"/>
      <c r="FB62" s="151"/>
      <c r="FC62" s="151"/>
      <c r="FD62" s="151"/>
      <c r="FE62" s="151"/>
      <c r="FF62" s="151"/>
      <c r="FG62" s="151"/>
      <c r="FH62" s="151"/>
      <c r="FI62" s="151"/>
      <c r="FJ62" s="151"/>
      <c r="FK62" s="151"/>
      <c r="FL62" s="151"/>
      <c r="FM62" s="151"/>
      <c r="FN62" s="151"/>
      <c r="FO62" s="151"/>
      <c r="FP62" s="151"/>
      <c r="FQ62" s="151"/>
      <c r="FR62" s="151"/>
      <c r="FS62" s="151"/>
      <c r="FT62" s="151"/>
      <c r="FU62" s="151"/>
      <c r="FV62" s="151"/>
      <c r="FW62" s="151"/>
      <c r="FX62" s="151"/>
      <c r="FY62" s="151"/>
      <c r="FZ62" s="151"/>
      <c r="GA62" s="151"/>
      <c r="GB62" s="151"/>
      <c r="GC62" s="151"/>
      <c r="GD62" s="151"/>
      <c r="GE62" s="151"/>
      <c r="GF62" s="151"/>
      <c r="GG62" s="151"/>
      <c r="GH62" s="151"/>
      <c r="GI62" s="151"/>
      <c r="GJ62" s="151"/>
      <c r="GK62" s="151"/>
      <c r="GL62" s="151"/>
      <c r="GM62" s="151"/>
      <c r="GN62" s="151"/>
      <c r="GO62" s="151"/>
      <c r="GP62" s="151"/>
      <c r="GQ62" s="151"/>
      <c r="GR62" s="151"/>
      <c r="GS62" s="151"/>
      <c r="GT62" s="151"/>
      <c r="GU62" s="151"/>
      <c r="GV62" s="151"/>
      <c r="GW62" s="151"/>
      <c r="GX62" s="151"/>
      <c r="GY62" s="151"/>
      <c r="GZ62" s="151"/>
      <c r="HA62" s="151"/>
      <c r="HB62" s="151"/>
      <c r="HC62" s="151"/>
      <c r="HD62" s="151"/>
      <c r="HE62" s="151"/>
      <c r="HF62" s="151"/>
      <c r="HG62" s="151"/>
      <c r="HH62" s="151"/>
      <c r="HI62" s="151"/>
      <c r="HJ62" s="151"/>
      <c r="HK62" s="151"/>
      <c r="HL62" s="151"/>
      <c r="HM62" s="151"/>
      <c r="HN62" s="151"/>
      <c r="HO62" s="151"/>
      <c r="HP62" s="151"/>
      <c r="HQ62" s="151"/>
      <c r="HR62" s="151"/>
      <c r="HS62" s="151"/>
      <c r="HT62" s="151"/>
      <c r="HU62" s="151"/>
      <c r="HV62" s="151"/>
      <c r="HW62" s="151"/>
      <c r="HX62" s="151"/>
      <c r="HY62" s="151"/>
      <c r="HZ62" s="151"/>
      <c r="IA62" s="151"/>
      <c r="IB62" s="151"/>
      <c r="IC62" s="151"/>
      <c r="ID62" s="151"/>
      <c r="IE62" s="151"/>
      <c r="IF62" s="151"/>
      <c r="IG62" s="151"/>
      <c r="IH62" s="151"/>
      <c r="II62" s="151"/>
      <c r="IJ62" s="151"/>
      <c r="IK62" s="151"/>
      <c r="IL62" s="151"/>
      <c r="IM62" s="151"/>
      <c r="IN62" s="151"/>
      <c r="IO62" s="151"/>
      <c r="IP62" s="151"/>
      <c r="IQ62" s="151"/>
      <c r="IR62" s="151"/>
      <c r="IS62" s="151"/>
      <c r="IT62" s="151"/>
      <c r="IU62" s="151"/>
      <c r="IV62" s="151"/>
      <c r="IW62" s="151"/>
      <c r="IX62" s="151"/>
      <c r="IY62" s="151"/>
      <c r="IZ62" s="151"/>
      <c r="JA62" s="151"/>
      <c r="JB62" s="151"/>
      <c r="JC62" s="151"/>
      <c r="JD62" s="151"/>
      <c r="JE62" s="151"/>
      <c r="JF62" s="151"/>
      <c r="JG62" s="151"/>
      <c r="JH62" s="151"/>
      <c r="JI62" s="151"/>
      <c r="JJ62" s="151"/>
      <c r="JK62" s="151"/>
      <c r="JL62" s="151"/>
      <c r="JM62" s="151"/>
      <c r="JN62" s="151"/>
      <c r="JO62" s="151"/>
      <c r="JP62" s="151"/>
      <c r="JQ62" s="151"/>
      <c r="JR62" s="151"/>
      <c r="JS62" s="151"/>
      <c r="JT62" s="151"/>
      <c r="JU62" s="151"/>
      <c r="JV62" s="151"/>
      <c r="JW62" s="151"/>
      <c r="JX62" s="151"/>
      <c r="JY62" s="151"/>
      <c r="JZ62" s="151"/>
      <c r="KA62" s="151"/>
      <c r="KB62" s="151"/>
      <c r="KC62" s="151"/>
      <c r="KD62" s="151"/>
      <c r="KE62" s="151"/>
      <c r="KF62" s="151"/>
      <c r="KG62" s="151"/>
      <c r="KH62" s="151"/>
      <c r="KI62" s="151"/>
      <c r="KJ62" s="151"/>
      <c r="KK62" s="151"/>
      <c r="KL62" s="151"/>
      <c r="KM62" s="151"/>
      <c r="KN62" s="151"/>
      <c r="KO62" s="151"/>
      <c r="KP62" s="151"/>
      <c r="KQ62" s="151"/>
      <c r="KR62" s="151"/>
      <c r="KS62" s="151"/>
      <c r="KT62" s="151"/>
      <c r="KU62" s="151"/>
      <c r="KV62" s="151"/>
      <c r="KW62" s="151"/>
      <c r="KX62" s="151"/>
      <c r="KY62" s="151"/>
      <c r="KZ62" s="151"/>
      <c r="LA62" s="151"/>
      <c r="LB62" s="151"/>
      <c r="LC62" s="151"/>
      <c r="LD62" s="151"/>
      <c r="LE62" s="151"/>
      <c r="LF62" s="151"/>
      <c r="LG62" s="151"/>
      <c r="LH62" s="151"/>
      <c r="LI62" s="151"/>
      <c r="LJ62" s="151"/>
      <c r="LK62" s="151"/>
    </row>
    <row r="63" spans="1:323" s="243" customFormat="1" ht="51" customHeight="1" thickBot="1" x14ac:dyDescent="0.3">
      <c r="A63" s="1215"/>
      <c r="B63" s="1247"/>
      <c r="C63" s="210" t="s">
        <v>915</v>
      </c>
      <c r="D63" s="550" t="s">
        <v>14</v>
      </c>
      <c r="E63" s="550" t="s">
        <v>20</v>
      </c>
      <c r="F63" s="550" t="s">
        <v>784</v>
      </c>
      <c r="G63" s="550"/>
      <c r="H63" s="1058"/>
      <c r="I63" s="1021" t="s">
        <v>916</v>
      </c>
      <c r="J63" s="1021" t="s">
        <v>658</v>
      </c>
      <c r="K63" s="534"/>
      <c r="L63" s="1255" t="s">
        <v>917</v>
      </c>
      <c r="M63" s="1257" t="s">
        <v>142</v>
      </c>
      <c r="N63" s="1021">
        <v>2</v>
      </c>
      <c r="O63" s="1021" t="s">
        <v>918</v>
      </c>
      <c r="P63" s="1021" t="s">
        <v>149</v>
      </c>
      <c r="Q63" s="1021">
        <v>5</v>
      </c>
      <c r="R63" s="1090" t="str">
        <f>IF(N63+Q63=0," ",IF(OR(AND(N63=1,Q63=1),AND(N63=1,Q63=2),AND(N63=2,Q63=2),AND(N63=2,Q63=1),AND(N63=3,Q63=1)),"Bajo",IF(OR(AND(N63=1,Q63=3),AND(N63=2,Q63=3),AND(N63=3,Q63=2),AND(N63=4,Q63=1)),"Moderado",IF(OR(AND(N63=1,Q63=4),AND(N63=2,Q63=4),AND(N63=3,Q63=3),AND(N63=4,Q63=2),AND(N63=4,Q63=3),AND(N63=5,Q63=1),AND(N63=5,Q63=2)),"Alto",IF(OR(AND(N63=2,Q63=5),AND(N63=3,Q63=5),AND(N63=3,Q63=4),AND(N63=4,Q63=4),AND(N63=4,Q63=5),AND(N63=5,Q63=3),AND(N63=5,Q63=4),AND(N63=1,Q63=5),AND(N63=5,Q63=5)),"Extremo","")))))</f>
        <v>Extremo</v>
      </c>
      <c r="S63" s="242" t="s">
        <v>919</v>
      </c>
      <c r="T63" s="226" t="s">
        <v>144</v>
      </c>
      <c r="U63" s="534">
        <v>15</v>
      </c>
      <c r="V63" s="534">
        <v>15</v>
      </c>
      <c r="W63" s="534">
        <v>0</v>
      </c>
      <c r="X63" s="534">
        <v>15</v>
      </c>
      <c r="Y63" s="534">
        <v>15</v>
      </c>
      <c r="Z63" s="534">
        <v>0</v>
      </c>
      <c r="AA63" s="534">
        <v>10</v>
      </c>
      <c r="AB63" s="528">
        <f t="shared" si="1"/>
        <v>70</v>
      </c>
      <c r="AC63" s="554" t="s">
        <v>247</v>
      </c>
      <c r="AD63" s="270" t="s">
        <v>145</v>
      </c>
      <c r="AE63" s="271">
        <v>0</v>
      </c>
      <c r="AF63" s="1155">
        <f>AVERAGE(AE63:AE65)</f>
        <v>0</v>
      </c>
      <c r="AG63" s="1150" t="s">
        <v>247</v>
      </c>
      <c r="AH63" s="1150" t="s">
        <v>480</v>
      </c>
      <c r="AI63" s="1150" t="s">
        <v>480</v>
      </c>
      <c r="AJ63" s="1150" t="s">
        <v>142</v>
      </c>
      <c r="AK63" s="1150">
        <v>2</v>
      </c>
      <c r="AL63" s="1021" t="s">
        <v>223</v>
      </c>
      <c r="AM63" s="1260">
        <v>4</v>
      </c>
      <c r="AN63" s="1159"/>
      <c r="AO63" s="1197"/>
      <c r="AP63" s="1200"/>
      <c r="AQ63" s="276" t="s">
        <v>494</v>
      </c>
      <c r="AR63" s="538" t="s">
        <v>495</v>
      </c>
      <c r="AS63" s="577" t="s">
        <v>920</v>
      </c>
      <c r="AT63" s="262" t="s">
        <v>899</v>
      </c>
      <c r="AU63" s="577" t="s">
        <v>921</v>
      </c>
      <c r="AV63" s="299" t="s">
        <v>922</v>
      </c>
      <c r="AW63" s="339">
        <v>44018</v>
      </c>
      <c r="AX63" s="536" t="s">
        <v>923</v>
      </c>
      <c r="AY63" s="298" t="s">
        <v>924</v>
      </c>
      <c r="AZ63" s="324">
        <v>0</v>
      </c>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51"/>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c r="DQ63" s="151"/>
      <c r="DR63" s="151"/>
      <c r="DS63" s="151"/>
      <c r="DT63" s="151"/>
      <c r="DU63" s="151"/>
      <c r="DV63" s="151"/>
      <c r="DW63" s="151"/>
      <c r="DX63" s="151"/>
      <c r="DY63" s="151"/>
      <c r="DZ63" s="151"/>
      <c r="EA63" s="151"/>
      <c r="EB63" s="151"/>
      <c r="EC63" s="151"/>
      <c r="ED63" s="151"/>
      <c r="EE63" s="151"/>
      <c r="EF63" s="151"/>
      <c r="EG63" s="151"/>
      <c r="EH63" s="151"/>
      <c r="EI63" s="151"/>
      <c r="EJ63" s="151"/>
      <c r="EK63" s="151"/>
      <c r="EL63" s="151"/>
      <c r="EM63" s="151"/>
      <c r="EN63" s="151"/>
      <c r="EO63" s="151"/>
      <c r="EP63" s="151"/>
      <c r="EQ63" s="151"/>
      <c r="ER63" s="151"/>
      <c r="ES63" s="151"/>
      <c r="ET63" s="151"/>
      <c r="EU63" s="151"/>
      <c r="EV63" s="151"/>
      <c r="EW63" s="151"/>
      <c r="EX63" s="151"/>
      <c r="EY63" s="151"/>
      <c r="EZ63" s="151"/>
      <c r="FA63" s="151"/>
      <c r="FB63" s="151"/>
      <c r="FC63" s="151"/>
      <c r="FD63" s="151"/>
      <c r="FE63" s="151"/>
      <c r="FF63" s="151"/>
      <c r="FG63" s="151"/>
      <c r="FH63" s="151"/>
      <c r="FI63" s="151"/>
      <c r="FJ63" s="151"/>
      <c r="FK63" s="151"/>
      <c r="FL63" s="151"/>
      <c r="FM63" s="151"/>
      <c r="FN63" s="151"/>
      <c r="FO63" s="151"/>
      <c r="FP63" s="151"/>
      <c r="FQ63" s="151"/>
      <c r="FR63" s="151"/>
      <c r="FS63" s="151"/>
      <c r="FT63" s="151"/>
      <c r="FU63" s="151"/>
      <c r="FV63" s="151"/>
      <c r="FW63" s="151"/>
      <c r="FX63" s="151"/>
      <c r="FY63" s="151"/>
      <c r="FZ63" s="151"/>
      <c r="GA63" s="151"/>
      <c r="GB63" s="151"/>
      <c r="GC63" s="151"/>
      <c r="GD63" s="151"/>
      <c r="GE63" s="151"/>
      <c r="GF63" s="151"/>
      <c r="GG63" s="151"/>
      <c r="GH63" s="151"/>
      <c r="GI63" s="151"/>
      <c r="GJ63" s="151"/>
      <c r="GK63" s="151"/>
      <c r="GL63" s="151"/>
      <c r="GM63" s="151"/>
      <c r="GN63" s="151"/>
      <c r="GO63" s="151"/>
      <c r="GP63" s="151"/>
      <c r="GQ63" s="151"/>
      <c r="GR63" s="151"/>
      <c r="GS63" s="151"/>
      <c r="GT63" s="151"/>
      <c r="GU63" s="151"/>
      <c r="GV63" s="151"/>
      <c r="GW63" s="151"/>
      <c r="GX63" s="151"/>
      <c r="GY63" s="151"/>
      <c r="GZ63" s="151"/>
      <c r="HA63" s="151"/>
      <c r="HB63" s="151"/>
      <c r="HC63" s="151"/>
      <c r="HD63" s="151"/>
      <c r="HE63" s="151"/>
      <c r="HF63" s="151"/>
      <c r="HG63" s="151"/>
      <c r="HH63" s="151"/>
      <c r="HI63" s="151"/>
      <c r="HJ63" s="151"/>
      <c r="HK63" s="151"/>
      <c r="HL63" s="151"/>
      <c r="HM63" s="151"/>
      <c r="HN63" s="151"/>
      <c r="HO63" s="151"/>
      <c r="HP63" s="151"/>
      <c r="HQ63" s="151"/>
      <c r="HR63" s="151"/>
      <c r="HS63" s="151"/>
      <c r="HT63" s="151"/>
      <c r="HU63" s="151"/>
      <c r="HV63" s="151"/>
      <c r="HW63" s="151"/>
      <c r="HX63" s="151"/>
      <c r="HY63" s="151"/>
      <c r="HZ63" s="151"/>
      <c r="IA63" s="151"/>
      <c r="IB63" s="151"/>
      <c r="IC63" s="151"/>
      <c r="ID63" s="151"/>
      <c r="IE63" s="151"/>
      <c r="IF63" s="151"/>
      <c r="IG63" s="151"/>
      <c r="IH63" s="151"/>
      <c r="II63" s="151"/>
      <c r="IJ63" s="151"/>
      <c r="IK63" s="151"/>
      <c r="IL63" s="151"/>
      <c r="IM63" s="151"/>
      <c r="IN63" s="151"/>
      <c r="IO63" s="151"/>
      <c r="IP63" s="151"/>
      <c r="IQ63" s="151"/>
      <c r="IR63" s="151"/>
      <c r="IS63" s="151"/>
      <c r="IT63" s="151"/>
      <c r="IU63" s="151"/>
      <c r="IV63" s="151"/>
      <c r="IW63" s="151"/>
      <c r="IX63" s="151"/>
      <c r="IY63" s="151"/>
      <c r="IZ63" s="151"/>
      <c r="JA63" s="151"/>
      <c r="JB63" s="151"/>
      <c r="JC63" s="151"/>
      <c r="JD63" s="151"/>
      <c r="JE63" s="151"/>
      <c r="JF63" s="151"/>
      <c r="JG63" s="151"/>
      <c r="JH63" s="151"/>
      <c r="JI63" s="151"/>
      <c r="JJ63" s="151"/>
      <c r="JK63" s="151"/>
      <c r="JL63" s="151"/>
      <c r="JM63" s="151"/>
      <c r="JN63" s="151"/>
      <c r="JO63" s="151"/>
      <c r="JP63" s="151"/>
      <c r="JQ63" s="151"/>
      <c r="JR63" s="151"/>
      <c r="JS63" s="151"/>
      <c r="JT63" s="151"/>
      <c r="JU63" s="151"/>
      <c r="JV63" s="151"/>
      <c r="JW63" s="151"/>
      <c r="JX63" s="151"/>
      <c r="JY63" s="151"/>
      <c r="JZ63" s="151"/>
      <c r="KA63" s="151"/>
      <c r="KB63" s="151"/>
      <c r="KC63" s="151"/>
      <c r="KD63" s="151"/>
      <c r="KE63" s="151"/>
      <c r="KF63" s="151"/>
      <c r="KG63" s="151"/>
      <c r="KH63" s="151"/>
      <c r="KI63" s="151"/>
      <c r="KJ63" s="151"/>
      <c r="KK63" s="151"/>
      <c r="KL63" s="151"/>
      <c r="KM63" s="151"/>
      <c r="KN63" s="151"/>
      <c r="KO63" s="151"/>
      <c r="KP63" s="151"/>
      <c r="KQ63" s="151"/>
      <c r="KR63" s="151"/>
      <c r="KS63" s="151"/>
      <c r="KT63" s="151"/>
      <c r="KU63" s="151"/>
      <c r="KV63" s="151"/>
      <c r="KW63" s="151"/>
      <c r="KX63" s="151"/>
      <c r="KY63" s="151"/>
      <c r="KZ63" s="151"/>
      <c r="LA63" s="151"/>
      <c r="LB63" s="151"/>
      <c r="LC63" s="151"/>
      <c r="LD63" s="151"/>
      <c r="LE63" s="151"/>
      <c r="LF63" s="151"/>
      <c r="LG63" s="151"/>
      <c r="LH63" s="151"/>
      <c r="LI63" s="151"/>
      <c r="LJ63" s="151"/>
      <c r="LK63" s="151"/>
    </row>
    <row r="64" spans="1:323" s="243" customFormat="1" ht="39" thickBot="1" x14ac:dyDescent="0.3">
      <c r="A64" s="1245"/>
      <c r="B64" s="1248"/>
      <c r="C64" s="547" t="s">
        <v>925</v>
      </c>
      <c r="D64" s="558" t="s">
        <v>14</v>
      </c>
      <c r="E64" s="558" t="s">
        <v>20</v>
      </c>
      <c r="F64" s="558" t="s">
        <v>784</v>
      </c>
      <c r="G64" s="558"/>
      <c r="H64" s="1059"/>
      <c r="I64" s="1151"/>
      <c r="J64" s="1151"/>
      <c r="K64" s="545"/>
      <c r="L64" s="1252"/>
      <c r="M64" s="1156"/>
      <c r="N64" s="1151"/>
      <c r="O64" s="1151"/>
      <c r="P64" s="1151"/>
      <c r="Q64" s="1151"/>
      <c r="R64" s="1091"/>
      <c r="S64" s="242" t="s">
        <v>926</v>
      </c>
      <c r="T64" s="226" t="s">
        <v>144</v>
      </c>
      <c r="U64" s="534">
        <v>15</v>
      </c>
      <c r="V64" s="534">
        <v>15</v>
      </c>
      <c r="W64" s="534">
        <v>0</v>
      </c>
      <c r="X64" s="534">
        <v>15</v>
      </c>
      <c r="Y64" s="534">
        <v>15</v>
      </c>
      <c r="Z64" s="534">
        <v>0</v>
      </c>
      <c r="AA64" s="534">
        <v>10</v>
      </c>
      <c r="AB64" s="528">
        <f t="shared" si="1"/>
        <v>70</v>
      </c>
      <c r="AC64" s="554" t="s">
        <v>247</v>
      </c>
      <c r="AD64" s="270" t="s">
        <v>145</v>
      </c>
      <c r="AE64" s="271">
        <v>0</v>
      </c>
      <c r="AF64" s="1156"/>
      <c r="AG64" s="1151"/>
      <c r="AH64" s="1151"/>
      <c r="AI64" s="1151"/>
      <c r="AJ64" s="1151"/>
      <c r="AK64" s="1151"/>
      <c r="AL64" s="1151"/>
      <c r="AM64" s="1168"/>
      <c r="AN64" s="1159"/>
      <c r="AO64" s="1197"/>
      <c r="AP64" s="1200"/>
      <c r="AQ64" s="276" t="s">
        <v>494</v>
      </c>
      <c r="AR64" s="538" t="s">
        <v>495</v>
      </c>
      <c r="AS64" s="559" t="s">
        <v>927</v>
      </c>
      <c r="AT64" s="269" t="s">
        <v>899</v>
      </c>
      <c r="AU64" s="559" t="s">
        <v>928</v>
      </c>
      <c r="AV64" s="574" t="s">
        <v>928</v>
      </c>
      <c r="AW64" s="339">
        <v>44018</v>
      </c>
      <c r="AX64" s="525" t="s">
        <v>929</v>
      </c>
      <c r="AY64" s="298" t="s">
        <v>924</v>
      </c>
      <c r="AZ64" s="340">
        <v>0</v>
      </c>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G64" s="151"/>
      <c r="CH64" s="151"/>
      <c r="CI64" s="151"/>
      <c r="CJ64" s="151"/>
      <c r="CK64" s="151"/>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151"/>
      <c r="DO64" s="151"/>
      <c r="DP64" s="151"/>
      <c r="DQ64" s="151"/>
      <c r="DR64" s="151"/>
      <c r="DS64" s="151"/>
      <c r="DT64" s="151"/>
      <c r="DU64" s="151"/>
      <c r="DV64" s="151"/>
      <c r="DW64" s="151"/>
      <c r="DX64" s="151"/>
      <c r="DY64" s="151"/>
      <c r="DZ64" s="151"/>
      <c r="EA64" s="151"/>
      <c r="EB64" s="151"/>
      <c r="EC64" s="151"/>
      <c r="ED64" s="151"/>
      <c r="EE64" s="151"/>
      <c r="EF64" s="151"/>
      <c r="EG64" s="151"/>
      <c r="EH64" s="151"/>
      <c r="EI64" s="151"/>
      <c r="EJ64" s="151"/>
      <c r="EK64" s="151"/>
      <c r="EL64" s="151"/>
      <c r="EM64" s="151"/>
      <c r="EN64" s="151"/>
      <c r="EO64" s="151"/>
      <c r="EP64" s="151"/>
      <c r="EQ64" s="151"/>
      <c r="ER64" s="151"/>
      <c r="ES64" s="151"/>
      <c r="ET64" s="151"/>
      <c r="EU64" s="151"/>
      <c r="EV64" s="151"/>
      <c r="EW64" s="151"/>
      <c r="EX64" s="151"/>
      <c r="EY64" s="151"/>
      <c r="EZ64" s="151"/>
      <c r="FA64" s="151"/>
      <c r="FB64" s="151"/>
      <c r="FC64" s="151"/>
      <c r="FD64" s="151"/>
      <c r="FE64" s="151"/>
      <c r="FF64" s="151"/>
      <c r="FG64" s="151"/>
      <c r="FH64" s="151"/>
      <c r="FI64" s="151"/>
      <c r="FJ64" s="151"/>
      <c r="FK64" s="151"/>
      <c r="FL64" s="151"/>
      <c r="FM64" s="151"/>
      <c r="FN64" s="151"/>
      <c r="FO64" s="151"/>
      <c r="FP64" s="151"/>
      <c r="FQ64" s="151"/>
      <c r="FR64" s="151"/>
      <c r="FS64" s="151"/>
      <c r="FT64" s="151"/>
      <c r="FU64" s="151"/>
      <c r="FV64" s="151"/>
      <c r="FW64" s="151"/>
      <c r="FX64" s="151"/>
      <c r="FY64" s="151"/>
      <c r="FZ64" s="151"/>
      <c r="GA64" s="151"/>
      <c r="GB64" s="151"/>
      <c r="GC64" s="151"/>
      <c r="GD64" s="151"/>
      <c r="GE64" s="151"/>
      <c r="GF64" s="151"/>
      <c r="GG64" s="151"/>
      <c r="GH64" s="151"/>
      <c r="GI64" s="151"/>
      <c r="GJ64" s="151"/>
      <c r="GK64" s="151"/>
      <c r="GL64" s="151"/>
      <c r="GM64" s="151"/>
      <c r="GN64" s="151"/>
      <c r="GO64" s="151"/>
      <c r="GP64" s="151"/>
      <c r="GQ64" s="151"/>
      <c r="GR64" s="151"/>
      <c r="GS64" s="151"/>
      <c r="GT64" s="151"/>
      <c r="GU64" s="151"/>
      <c r="GV64" s="151"/>
      <c r="GW64" s="151"/>
      <c r="GX64" s="151"/>
      <c r="GY64" s="151"/>
      <c r="GZ64" s="151"/>
      <c r="HA64" s="151"/>
      <c r="HB64" s="151"/>
      <c r="HC64" s="151"/>
      <c r="HD64" s="151"/>
      <c r="HE64" s="151"/>
      <c r="HF64" s="151"/>
      <c r="HG64" s="151"/>
      <c r="HH64" s="151"/>
      <c r="HI64" s="151"/>
      <c r="HJ64" s="151"/>
      <c r="HK64" s="151"/>
      <c r="HL64" s="151"/>
      <c r="HM64" s="151"/>
      <c r="HN64" s="151"/>
      <c r="HO64" s="151"/>
      <c r="HP64" s="151"/>
      <c r="HQ64" s="151"/>
      <c r="HR64" s="151"/>
      <c r="HS64" s="151"/>
      <c r="HT64" s="151"/>
      <c r="HU64" s="151"/>
      <c r="HV64" s="151"/>
      <c r="HW64" s="151"/>
      <c r="HX64" s="151"/>
      <c r="HY64" s="151"/>
      <c r="HZ64" s="151"/>
      <c r="IA64" s="151"/>
      <c r="IB64" s="151"/>
      <c r="IC64" s="151"/>
      <c r="ID64" s="151"/>
      <c r="IE64" s="151"/>
      <c r="IF64" s="151"/>
      <c r="IG64" s="151"/>
      <c r="IH64" s="151"/>
      <c r="II64" s="151"/>
      <c r="IJ64" s="151"/>
      <c r="IK64" s="151"/>
      <c r="IL64" s="151"/>
      <c r="IM64" s="151"/>
      <c r="IN64" s="151"/>
      <c r="IO64" s="151"/>
      <c r="IP64" s="151"/>
      <c r="IQ64" s="151"/>
      <c r="IR64" s="151"/>
      <c r="IS64" s="151"/>
      <c r="IT64" s="151"/>
      <c r="IU64" s="151"/>
      <c r="IV64" s="151"/>
      <c r="IW64" s="151"/>
      <c r="IX64" s="151"/>
      <c r="IY64" s="151"/>
      <c r="IZ64" s="151"/>
      <c r="JA64" s="151"/>
      <c r="JB64" s="151"/>
      <c r="JC64" s="151"/>
      <c r="JD64" s="151"/>
      <c r="JE64" s="151"/>
      <c r="JF64" s="151"/>
      <c r="JG64" s="151"/>
      <c r="JH64" s="151"/>
      <c r="JI64" s="151"/>
      <c r="JJ64" s="151"/>
      <c r="JK64" s="151"/>
      <c r="JL64" s="151"/>
      <c r="JM64" s="151"/>
      <c r="JN64" s="151"/>
      <c r="JO64" s="151"/>
      <c r="JP64" s="151"/>
      <c r="JQ64" s="151"/>
      <c r="JR64" s="151"/>
      <c r="JS64" s="151"/>
      <c r="JT64" s="151"/>
      <c r="JU64" s="151"/>
      <c r="JV64" s="151"/>
      <c r="JW64" s="151"/>
      <c r="JX64" s="151"/>
      <c r="JY64" s="151"/>
      <c r="JZ64" s="151"/>
      <c r="KA64" s="151"/>
      <c r="KB64" s="151"/>
      <c r="KC64" s="151"/>
      <c r="KD64" s="151"/>
      <c r="KE64" s="151"/>
      <c r="KF64" s="151"/>
      <c r="KG64" s="151"/>
      <c r="KH64" s="151"/>
      <c r="KI64" s="151"/>
      <c r="KJ64" s="151"/>
      <c r="KK64" s="151"/>
      <c r="KL64" s="151"/>
      <c r="KM64" s="151"/>
      <c r="KN64" s="151"/>
      <c r="KO64" s="151"/>
      <c r="KP64" s="151"/>
      <c r="KQ64" s="151"/>
      <c r="KR64" s="151"/>
      <c r="KS64" s="151"/>
      <c r="KT64" s="151"/>
      <c r="KU64" s="151"/>
      <c r="KV64" s="151"/>
      <c r="KW64" s="151"/>
      <c r="KX64" s="151"/>
      <c r="KY64" s="151"/>
      <c r="KZ64" s="151"/>
      <c r="LA64" s="151"/>
      <c r="LB64" s="151"/>
      <c r="LC64" s="151"/>
      <c r="LD64" s="151"/>
      <c r="LE64" s="151"/>
      <c r="LF64" s="151"/>
      <c r="LG64" s="151"/>
      <c r="LH64" s="151"/>
      <c r="LI64" s="151"/>
      <c r="LJ64" s="151"/>
      <c r="LK64" s="151"/>
    </row>
    <row r="65" spans="1:323" s="254" customFormat="1" ht="43.5" customHeight="1" thickBot="1" x14ac:dyDescent="0.3">
      <c r="A65" s="1216"/>
      <c r="B65" s="1249"/>
      <c r="C65" s="547" t="s">
        <v>930</v>
      </c>
      <c r="D65" s="558" t="s">
        <v>14</v>
      </c>
      <c r="E65" s="558" t="s">
        <v>20</v>
      </c>
      <c r="F65" s="558" t="s">
        <v>784</v>
      </c>
      <c r="G65" s="558"/>
      <c r="H65" s="1060"/>
      <c r="I65" s="1022"/>
      <c r="J65" s="1022"/>
      <c r="K65" s="545"/>
      <c r="L65" s="1256"/>
      <c r="M65" s="1157"/>
      <c r="N65" s="1022"/>
      <c r="O65" s="1022"/>
      <c r="P65" s="1022"/>
      <c r="Q65" s="1022"/>
      <c r="R65" s="1092"/>
      <c r="S65" s="546" t="s">
        <v>931</v>
      </c>
      <c r="T65" s="553" t="s">
        <v>144</v>
      </c>
      <c r="U65" s="545">
        <v>15</v>
      </c>
      <c r="V65" s="545">
        <v>15</v>
      </c>
      <c r="W65" s="545">
        <v>15</v>
      </c>
      <c r="X65" s="545">
        <v>15</v>
      </c>
      <c r="Y65" s="545">
        <v>15</v>
      </c>
      <c r="Z65" s="545">
        <v>0</v>
      </c>
      <c r="AA65" s="545">
        <v>10</v>
      </c>
      <c r="AB65" s="551">
        <f t="shared" si="1"/>
        <v>85</v>
      </c>
      <c r="AC65" s="341" t="s">
        <v>247</v>
      </c>
      <c r="AD65" s="583" t="s">
        <v>145</v>
      </c>
      <c r="AE65" s="268">
        <v>0</v>
      </c>
      <c r="AF65" s="1157"/>
      <c r="AG65" s="1022"/>
      <c r="AH65" s="1022"/>
      <c r="AI65" s="1022"/>
      <c r="AJ65" s="1022"/>
      <c r="AK65" s="1022"/>
      <c r="AL65" s="1022"/>
      <c r="AM65" s="1169"/>
      <c r="AN65" s="1160"/>
      <c r="AO65" s="1198"/>
      <c r="AP65" s="1201"/>
      <c r="AQ65" s="543" t="s">
        <v>494</v>
      </c>
      <c r="AR65" s="563" t="s">
        <v>495</v>
      </c>
      <c r="AS65" s="559" t="s">
        <v>932</v>
      </c>
      <c r="AT65" s="269" t="s">
        <v>899</v>
      </c>
      <c r="AU65" s="559" t="s">
        <v>933</v>
      </c>
      <c r="AV65" s="574" t="s">
        <v>934</v>
      </c>
      <c r="AW65" s="339">
        <v>44018</v>
      </c>
      <c r="AX65" s="532" t="s">
        <v>929</v>
      </c>
      <c r="AY65" s="342" t="s">
        <v>924</v>
      </c>
      <c r="AZ65" s="574">
        <v>0</v>
      </c>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G65" s="151"/>
      <c r="CH65" s="151"/>
      <c r="CI65" s="151"/>
      <c r="CJ65" s="151"/>
      <c r="CK65" s="151"/>
      <c r="CL65" s="151"/>
      <c r="CM65" s="151"/>
      <c r="CN65" s="151"/>
      <c r="CO65" s="151"/>
      <c r="CP65" s="151"/>
      <c r="CQ65" s="151"/>
      <c r="CR65" s="151"/>
      <c r="CS65" s="151"/>
      <c r="CT65" s="151"/>
      <c r="CU65" s="151"/>
      <c r="CV65" s="151"/>
      <c r="CW65" s="151"/>
      <c r="CX65" s="151"/>
      <c r="CY65" s="151"/>
      <c r="CZ65" s="151"/>
      <c r="DA65" s="151"/>
      <c r="DB65" s="151"/>
      <c r="DC65" s="151"/>
      <c r="DD65" s="151"/>
      <c r="DE65" s="151"/>
      <c r="DF65" s="151"/>
      <c r="DG65" s="151"/>
      <c r="DH65" s="151"/>
      <c r="DI65" s="151"/>
      <c r="DJ65" s="151"/>
      <c r="DK65" s="151"/>
      <c r="DL65" s="151"/>
      <c r="DM65" s="151"/>
      <c r="DN65" s="151"/>
      <c r="DO65" s="151"/>
      <c r="DP65" s="151"/>
      <c r="DQ65" s="151"/>
      <c r="DR65" s="151"/>
      <c r="DS65" s="151"/>
      <c r="DT65" s="151"/>
      <c r="DU65" s="151"/>
      <c r="DV65" s="151"/>
      <c r="DW65" s="151"/>
      <c r="DX65" s="151"/>
      <c r="DY65" s="151"/>
      <c r="DZ65" s="151"/>
      <c r="EA65" s="151"/>
      <c r="EB65" s="151"/>
      <c r="EC65" s="151"/>
      <c r="ED65" s="151"/>
      <c r="EE65" s="151"/>
      <c r="EF65" s="151"/>
      <c r="EG65" s="151"/>
      <c r="EH65" s="151"/>
      <c r="EI65" s="151"/>
      <c r="EJ65" s="151"/>
      <c r="EK65" s="151"/>
      <c r="EL65" s="151"/>
      <c r="EM65" s="151"/>
      <c r="EN65" s="151"/>
      <c r="EO65" s="151"/>
      <c r="EP65" s="151"/>
      <c r="EQ65" s="151"/>
      <c r="ER65" s="151"/>
      <c r="ES65" s="151"/>
      <c r="ET65" s="151"/>
      <c r="EU65" s="151"/>
      <c r="EV65" s="151"/>
      <c r="EW65" s="151"/>
      <c r="EX65" s="151"/>
      <c r="EY65" s="151"/>
      <c r="EZ65" s="151"/>
      <c r="FA65" s="151"/>
      <c r="FB65" s="151"/>
      <c r="FC65" s="151"/>
      <c r="FD65" s="151"/>
      <c r="FE65" s="151"/>
      <c r="FF65" s="151"/>
      <c r="FG65" s="151"/>
      <c r="FH65" s="151"/>
      <c r="FI65" s="151"/>
      <c r="FJ65" s="151"/>
      <c r="FK65" s="151"/>
      <c r="FL65" s="151"/>
      <c r="FM65" s="151"/>
      <c r="FN65" s="151"/>
      <c r="FO65" s="151"/>
      <c r="FP65" s="151"/>
      <c r="FQ65" s="151"/>
      <c r="FR65" s="151"/>
      <c r="FS65" s="151"/>
      <c r="FT65" s="151"/>
      <c r="FU65" s="151"/>
      <c r="FV65" s="151"/>
      <c r="FW65" s="151"/>
      <c r="FX65" s="151"/>
      <c r="FY65" s="151"/>
      <c r="FZ65" s="151"/>
      <c r="GA65" s="151"/>
      <c r="GB65" s="151"/>
      <c r="GC65" s="151"/>
      <c r="GD65" s="151"/>
      <c r="GE65" s="151"/>
      <c r="GF65" s="151"/>
      <c r="GG65" s="151"/>
      <c r="GH65" s="151"/>
      <c r="GI65" s="151"/>
      <c r="GJ65" s="151"/>
      <c r="GK65" s="151"/>
      <c r="GL65" s="151"/>
      <c r="GM65" s="151"/>
      <c r="GN65" s="151"/>
      <c r="GO65" s="151"/>
      <c r="GP65" s="151"/>
      <c r="GQ65" s="151"/>
      <c r="GR65" s="151"/>
      <c r="GS65" s="151"/>
      <c r="GT65" s="151"/>
      <c r="GU65" s="151"/>
      <c r="GV65" s="151"/>
      <c r="GW65" s="151"/>
      <c r="GX65" s="151"/>
      <c r="GY65" s="151"/>
      <c r="GZ65" s="151"/>
      <c r="HA65" s="151"/>
      <c r="HB65" s="151"/>
      <c r="HC65" s="151"/>
      <c r="HD65" s="151"/>
      <c r="HE65" s="151"/>
      <c r="HF65" s="151"/>
      <c r="HG65" s="151"/>
      <c r="HH65" s="151"/>
      <c r="HI65" s="151"/>
      <c r="HJ65" s="151"/>
      <c r="HK65" s="151"/>
      <c r="HL65" s="151"/>
      <c r="HM65" s="151"/>
      <c r="HN65" s="151"/>
      <c r="HO65" s="151"/>
      <c r="HP65" s="151"/>
      <c r="HQ65" s="151"/>
      <c r="HR65" s="151"/>
      <c r="HS65" s="151"/>
      <c r="HT65" s="151"/>
      <c r="HU65" s="151"/>
      <c r="HV65" s="151"/>
      <c r="HW65" s="151"/>
      <c r="HX65" s="151"/>
      <c r="HY65" s="151"/>
      <c r="HZ65" s="151"/>
      <c r="IA65" s="151"/>
      <c r="IB65" s="151"/>
      <c r="IC65" s="151"/>
      <c r="ID65" s="151"/>
      <c r="IE65" s="151"/>
      <c r="IF65" s="151"/>
      <c r="IG65" s="151"/>
      <c r="IH65" s="151"/>
      <c r="II65" s="151"/>
      <c r="IJ65" s="151"/>
      <c r="IK65" s="151"/>
      <c r="IL65" s="151"/>
      <c r="IM65" s="151"/>
      <c r="IN65" s="151"/>
      <c r="IO65" s="151"/>
      <c r="IP65" s="151"/>
      <c r="IQ65" s="151"/>
      <c r="IR65" s="151"/>
      <c r="IS65" s="151"/>
      <c r="IT65" s="151"/>
      <c r="IU65" s="151"/>
      <c r="IV65" s="151"/>
      <c r="IW65" s="151"/>
      <c r="IX65" s="151"/>
      <c r="IY65" s="151"/>
      <c r="IZ65" s="151"/>
      <c r="JA65" s="151"/>
      <c r="JB65" s="151"/>
      <c r="JC65" s="151"/>
      <c r="JD65" s="151"/>
      <c r="JE65" s="151"/>
      <c r="JF65" s="151"/>
      <c r="JG65" s="151"/>
      <c r="JH65" s="151"/>
      <c r="JI65" s="151"/>
      <c r="JJ65" s="151"/>
      <c r="JK65" s="151"/>
      <c r="JL65" s="151"/>
      <c r="JM65" s="151"/>
      <c r="JN65" s="151"/>
      <c r="JO65" s="151"/>
      <c r="JP65" s="151"/>
      <c r="JQ65" s="151"/>
      <c r="JR65" s="151"/>
      <c r="JS65" s="151"/>
      <c r="JT65" s="151"/>
      <c r="JU65" s="151"/>
      <c r="JV65" s="151"/>
      <c r="JW65" s="151"/>
      <c r="JX65" s="151"/>
      <c r="JY65" s="151"/>
      <c r="JZ65" s="151"/>
      <c r="KA65" s="151"/>
      <c r="KB65" s="151"/>
      <c r="KC65" s="151"/>
      <c r="KD65" s="151"/>
      <c r="KE65" s="151"/>
      <c r="KF65" s="151"/>
      <c r="KG65" s="151"/>
      <c r="KH65" s="151"/>
      <c r="KI65" s="151"/>
      <c r="KJ65" s="151"/>
      <c r="KK65" s="151"/>
      <c r="KL65" s="151"/>
      <c r="KM65" s="151"/>
      <c r="KN65" s="151"/>
      <c r="KO65" s="151"/>
      <c r="KP65" s="151"/>
      <c r="KQ65" s="151"/>
      <c r="KR65" s="151"/>
      <c r="KS65" s="151"/>
      <c r="KT65" s="151"/>
      <c r="KU65" s="151"/>
      <c r="KV65" s="151"/>
      <c r="KW65" s="151"/>
      <c r="KX65" s="151"/>
      <c r="KY65" s="151"/>
      <c r="KZ65" s="151"/>
      <c r="LA65" s="151"/>
      <c r="LB65" s="151"/>
      <c r="LC65" s="151"/>
      <c r="LD65" s="151"/>
      <c r="LE65" s="151"/>
      <c r="LF65" s="151"/>
      <c r="LG65" s="151"/>
      <c r="LH65" s="151"/>
      <c r="LI65" s="151"/>
      <c r="LJ65" s="151"/>
      <c r="LK65" s="151"/>
    </row>
    <row r="66" spans="1:323" s="241" customFormat="1" ht="57.6" customHeight="1" x14ac:dyDescent="0.25">
      <c r="A66" s="1214" t="s">
        <v>935</v>
      </c>
      <c r="B66" s="1264" t="s">
        <v>936</v>
      </c>
      <c r="C66" s="246" t="s">
        <v>937</v>
      </c>
      <c r="D66" s="24" t="s">
        <v>12</v>
      </c>
      <c r="E66" s="24" t="s">
        <v>21</v>
      </c>
      <c r="F66" s="24" t="s">
        <v>557</v>
      </c>
      <c r="G66" s="520"/>
      <c r="H66" s="1057" t="s">
        <v>938</v>
      </c>
      <c r="I66" s="1107" t="s">
        <v>939</v>
      </c>
      <c r="J66" s="1065" t="s">
        <v>940</v>
      </c>
      <c r="K66" s="343"/>
      <c r="L66" s="1069" t="s">
        <v>941</v>
      </c>
      <c r="M66" s="733" t="s">
        <v>142</v>
      </c>
      <c r="N66" s="703">
        <v>2</v>
      </c>
      <c r="O66" s="1220" t="s">
        <v>660</v>
      </c>
      <c r="P66" s="1223" t="s">
        <v>149</v>
      </c>
      <c r="Q66" s="700">
        <v>5</v>
      </c>
      <c r="R66" s="1090" t="str">
        <f>IF(N66+Q66=0," ",IF(OR(AND(N66=1,Q66=1),AND(N66=1,Q66=2),AND(N66=2,Q66=2),AND(N66=2,Q66=1),AND(N66=3,Q66=1)),"Bajo",IF(OR(AND(N66=1,Q66=3),AND(N66=2,Q66=3),AND(N66=3,Q66=2),AND(N66=4,Q66=1)),"Moderado",IF(OR(AND(N66=1,Q66=4),AND(N66=2,Q66=4),AND(N66=3,Q66=3),AND(N66=4,Q66=2),AND(N66=4,Q66=3),AND(N66=5,Q66=1),AND(N66=5,Q66=2)),"Alto",IF(OR(AND(N66=2,Q66=5),AND(N66=3,Q66=5),AND(N66=3,Q66=4),AND(N66=4,Q66=4),AND(N66=4,Q66=5),AND(N66=5,Q66=3),AND(N66=5,Q66=4),AND(N66=1,Q66=5),AND(N66=5,Q66=5)),"Extremo","")))))</f>
        <v>Extremo</v>
      </c>
      <c r="S66" s="533" t="s">
        <v>942</v>
      </c>
      <c r="T66" s="218" t="s">
        <v>144</v>
      </c>
      <c r="U66" s="533">
        <v>15</v>
      </c>
      <c r="V66" s="533">
        <v>15</v>
      </c>
      <c r="W66" s="533">
        <v>15</v>
      </c>
      <c r="X66" s="533">
        <v>15</v>
      </c>
      <c r="Y66" s="533">
        <v>15</v>
      </c>
      <c r="Z66" s="533">
        <v>0</v>
      </c>
      <c r="AA66" s="533">
        <v>10</v>
      </c>
      <c r="AB66" s="527">
        <f t="shared" si="1"/>
        <v>85</v>
      </c>
      <c r="AC66" s="255" t="s">
        <v>247</v>
      </c>
      <c r="AD66" s="270" t="s">
        <v>145</v>
      </c>
      <c r="AE66" s="271">
        <v>0</v>
      </c>
      <c r="AF66" s="1093">
        <f>AVERAGE(AE66:AE70)</f>
        <v>0</v>
      </c>
      <c r="AG66" s="706" t="s">
        <v>247</v>
      </c>
      <c r="AH66" s="709" t="s">
        <v>146</v>
      </c>
      <c r="AI66" s="709" t="s">
        <v>146</v>
      </c>
      <c r="AJ66" s="703" t="s">
        <v>142</v>
      </c>
      <c r="AK66" s="703">
        <v>2</v>
      </c>
      <c r="AL66" s="703" t="s">
        <v>149</v>
      </c>
      <c r="AM66" s="1164">
        <v>5</v>
      </c>
      <c r="AN66" s="1158" t="str">
        <f>IF(AK66+AM66=0," ",IF(OR(AND(AK66=1,AM66=1),AND(AK66=1,AM66=2),AND(AK66=2,AM66=2),AND(AK66=2,AM66=1),AND(AK66=3,AM66=1)),"Bajo",IF(OR(AND(AK66=1,AM66=3),AND(AK66=2,AM66=3),AND(AK66=3,AM66=2),AND(AK66=4,AM66=1)),"Moderado",IF(OR(AND(AK66=1,AM66=4),AND(AK66=2,AM66=4),AND(AK66=3,AM66=3),AND(AK66=4,AM66=2),AND(AK66=4,AM66=3),AND(AK66=5,AM66=1),AND(AK66=5,AM66=2)),"Alto",IF(OR(AND(AK66=2,AM66=5),AND(AK66=1,AM66=5),AND(AK66=3,AM66=5),AND(AK66=3,AM66=4),AND(AK66=4,AM66=4),AND(AK66=4,AM66=5),AND(AK66=5,AM66=3),AND(AK66=5,AM66=4),AND(AK66=5,AM66=5)),"Extremo","")))))</f>
        <v>Extremo</v>
      </c>
      <c r="AO66" s="1196" t="s">
        <v>943</v>
      </c>
      <c r="AP66" s="1199" t="s">
        <v>151</v>
      </c>
      <c r="AQ66" s="55" t="s">
        <v>494</v>
      </c>
      <c r="AR66" s="36" t="s">
        <v>495</v>
      </c>
      <c r="AS66" s="239" t="s">
        <v>944</v>
      </c>
      <c r="AT66" s="239" t="s">
        <v>945</v>
      </c>
      <c r="AU66" s="239" t="s">
        <v>787</v>
      </c>
      <c r="AV66" s="295" t="s">
        <v>691</v>
      </c>
      <c r="AW66" s="293">
        <v>44015</v>
      </c>
      <c r="AX66" s="523" t="s">
        <v>946</v>
      </c>
      <c r="AY66" s="222" t="s">
        <v>501</v>
      </c>
      <c r="AZ66" s="295" t="s">
        <v>947</v>
      </c>
      <c r="BA66" s="223"/>
      <c r="BB66" s="223"/>
      <c r="BC66" s="223"/>
      <c r="BD66" s="223"/>
      <c r="BE66" s="223"/>
      <c r="BF66" s="223"/>
      <c r="BG66" s="223"/>
      <c r="BH66" s="223"/>
      <c r="BI66" s="223"/>
      <c r="BJ66" s="223"/>
      <c r="BK66" s="223"/>
      <c r="BL66" s="223"/>
      <c r="BM66" s="223"/>
      <c r="BN66" s="223"/>
      <c r="BO66" s="223"/>
      <c r="BP66" s="223"/>
      <c r="BQ66" s="223"/>
      <c r="BR66" s="223"/>
      <c r="BS66" s="223"/>
      <c r="BT66" s="223"/>
      <c r="BU66" s="223"/>
      <c r="BV66" s="223"/>
      <c r="BW66" s="223"/>
      <c r="BX66" s="223"/>
      <c r="BY66" s="223"/>
      <c r="BZ66" s="223"/>
      <c r="CA66" s="223"/>
      <c r="CB66" s="223"/>
      <c r="CC66" s="223"/>
      <c r="CD66" s="223"/>
      <c r="CE66" s="223"/>
      <c r="CF66" s="223"/>
      <c r="CG66" s="223"/>
      <c r="CH66" s="223"/>
      <c r="CI66" s="223"/>
      <c r="CJ66" s="223"/>
      <c r="CK66" s="223"/>
      <c r="CL66" s="223"/>
      <c r="CM66" s="223"/>
      <c r="CN66" s="223"/>
      <c r="CO66" s="223"/>
      <c r="CP66" s="223"/>
      <c r="CQ66" s="223"/>
      <c r="CR66" s="223"/>
      <c r="CS66" s="223"/>
      <c r="CT66" s="223"/>
      <c r="CU66" s="223"/>
      <c r="CV66" s="223"/>
      <c r="CW66" s="223"/>
      <c r="CX66" s="223"/>
      <c r="CY66" s="223"/>
      <c r="CZ66" s="223"/>
      <c r="DA66" s="223"/>
      <c r="DB66" s="223"/>
      <c r="DC66" s="223"/>
      <c r="DD66" s="223"/>
      <c r="DE66" s="223"/>
      <c r="DF66" s="223"/>
      <c r="DG66" s="223"/>
      <c r="DH66" s="223"/>
      <c r="DI66" s="223"/>
      <c r="DJ66" s="223"/>
      <c r="DK66" s="223"/>
      <c r="DL66" s="223"/>
      <c r="DM66" s="223"/>
      <c r="DN66" s="223"/>
      <c r="DO66" s="223"/>
      <c r="DP66" s="223"/>
      <c r="DQ66" s="223"/>
      <c r="DR66" s="223"/>
      <c r="DS66" s="223"/>
      <c r="DT66" s="223"/>
      <c r="DU66" s="223"/>
      <c r="DV66" s="223"/>
      <c r="DW66" s="223"/>
      <c r="DX66" s="223"/>
      <c r="DY66" s="223"/>
      <c r="DZ66" s="223"/>
      <c r="EA66" s="223"/>
      <c r="EB66" s="223"/>
      <c r="EC66" s="223"/>
      <c r="ED66" s="223"/>
      <c r="EE66" s="223"/>
      <c r="EF66" s="223"/>
      <c r="EG66" s="223"/>
      <c r="EH66" s="223"/>
      <c r="EI66" s="223"/>
      <c r="EJ66" s="223"/>
      <c r="EK66" s="223"/>
      <c r="EL66" s="223"/>
      <c r="EM66" s="223"/>
      <c r="EN66" s="223"/>
      <c r="EO66" s="223"/>
      <c r="EP66" s="223"/>
      <c r="EQ66" s="223"/>
      <c r="ER66" s="223"/>
      <c r="ES66" s="223"/>
      <c r="ET66" s="223"/>
      <c r="EU66" s="223"/>
      <c r="EV66" s="223"/>
      <c r="EW66" s="223"/>
      <c r="EX66" s="223"/>
      <c r="EY66" s="223"/>
      <c r="EZ66" s="223"/>
      <c r="FA66" s="223"/>
      <c r="FB66" s="223"/>
      <c r="FC66" s="223"/>
      <c r="FD66" s="223"/>
      <c r="FE66" s="223"/>
      <c r="FF66" s="223"/>
      <c r="FG66" s="223"/>
      <c r="FH66" s="223"/>
      <c r="FI66" s="223"/>
      <c r="FJ66" s="223"/>
      <c r="FK66" s="223"/>
      <c r="FL66" s="223"/>
      <c r="FM66" s="223"/>
      <c r="FN66" s="223"/>
      <c r="FO66" s="223"/>
      <c r="FP66" s="223"/>
      <c r="FQ66" s="223"/>
      <c r="FR66" s="223"/>
      <c r="FS66" s="223"/>
      <c r="FT66" s="223"/>
      <c r="FU66" s="223"/>
      <c r="FV66" s="223"/>
      <c r="FW66" s="223"/>
      <c r="FX66" s="223"/>
      <c r="FY66" s="223"/>
      <c r="FZ66" s="223"/>
      <c r="GA66" s="223"/>
      <c r="GB66" s="223"/>
      <c r="GC66" s="223"/>
      <c r="GD66" s="223"/>
      <c r="GE66" s="223"/>
      <c r="GF66" s="223"/>
      <c r="GG66" s="223"/>
      <c r="GH66" s="223"/>
      <c r="GI66" s="223"/>
      <c r="GJ66" s="223"/>
      <c r="GK66" s="223"/>
      <c r="GL66" s="223"/>
      <c r="GM66" s="223"/>
      <c r="GN66" s="223"/>
      <c r="GO66" s="223"/>
      <c r="GP66" s="223"/>
      <c r="GQ66" s="223"/>
      <c r="GR66" s="223"/>
      <c r="GS66" s="223"/>
      <c r="GT66" s="223"/>
      <c r="GU66" s="223"/>
      <c r="GV66" s="223"/>
      <c r="GW66" s="223"/>
      <c r="GX66" s="223"/>
      <c r="GY66" s="223"/>
      <c r="GZ66" s="223"/>
      <c r="HA66" s="223"/>
      <c r="HB66" s="223"/>
      <c r="HC66" s="223"/>
      <c r="HD66" s="223"/>
      <c r="HE66" s="223"/>
      <c r="HF66" s="223"/>
      <c r="HG66" s="223"/>
      <c r="HH66" s="223"/>
      <c r="HI66" s="223"/>
      <c r="HJ66" s="223"/>
      <c r="HK66" s="223"/>
      <c r="HL66" s="223"/>
      <c r="HM66" s="223"/>
      <c r="HN66" s="223"/>
      <c r="HO66" s="223"/>
      <c r="HP66" s="223"/>
      <c r="HQ66" s="223"/>
      <c r="HR66" s="223"/>
      <c r="HS66" s="223"/>
      <c r="HT66" s="223"/>
      <c r="HU66" s="223"/>
      <c r="HV66" s="223"/>
      <c r="HW66" s="223"/>
      <c r="HX66" s="223"/>
      <c r="HY66" s="223"/>
      <c r="HZ66" s="223"/>
      <c r="IA66" s="223"/>
      <c r="IB66" s="223"/>
      <c r="IC66" s="223"/>
      <c r="ID66" s="223"/>
      <c r="IE66" s="223"/>
      <c r="IF66" s="223"/>
      <c r="IG66" s="223"/>
      <c r="IH66" s="223"/>
      <c r="II66" s="223"/>
      <c r="IJ66" s="223"/>
      <c r="IK66" s="223"/>
      <c r="IL66" s="223"/>
      <c r="IM66" s="223"/>
      <c r="IN66" s="223"/>
      <c r="IO66" s="223"/>
      <c r="IP66" s="223"/>
      <c r="IQ66" s="223"/>
      <c r="IR66" s="223"/>
      <c r="IS66" s="223"/>
      <c r="IT66" s="223"/>
      <c r="IU66" s="223"/>
      <c r="IV66" s="223"/>
      <c r="IW66" s="223"/>
      <c r="IX66" s="223"/>
      <c r="IY66" s="223"/>
      <c r="IZ66" s="223"/>
      <c r="JA66" s="223"/>
      <c r="JB66" s="223"/>
      <c r="JC66" s="223"/>
      <c r="JD66" s="223"/>
      <c r="JE66" s="223"/>
      <c r="JF66" s="223"/>
      <c r="JG66" s="223"/>
      <c r="JH66" s="223"/>
      <c r="JI66" s="223"/>
      <c r="JJ66" s="223"/>
      <c r="JK66" s="223"/>
      <c r="JL66" s="223"/>
      <c r="JM66" s="223"/>
      <c r="JN66" s="223"/>
      <c r="JO66" s="223"/>
      <c r="JP66" s="223"/>
      <c r="JQ66" s="223"/>
      <c r="JR66" s="223"/>
      <c r="JS66" s="223"/>
      <c r="JT66" s="223"/>
      <c r="JU66" s="223"/>
      <c r="JV66" s="223"/>
      <c r="JW66" s="223"/>
      <c r="JX66" s="223"/>
      <c r="JY66" s="223"/>
      <c r="JZ66" s="223"/>
      <c r="KA66" s="223"/>
      <c r="KB66" s="223"/>
      <c r="KC66" s="223"/>
      <c r="KD66" s="223"/>
      <c r="KE66" s="223"/>
      <c r="KF66" s="223"/>
      <c r="KG66" s="223"/>
      <c r="KH66" s="223"/>
      <c r="KI66" s="223"/>
      <c r="KJ66" s="223"/>
      <c r="KK66" s="223"/>
      <c r="KL66" s="223"/>
      <c r="KM66" s="223"/>
      <c r="KN66" s="223"/>
      <c r="KO66" s="223"/>
      <c r="KP66" s="223"/>
      <c r="KQ66" s="223"/>
      <c r="KR66" s="223"/>
      <c r="KS66" s="223"/>
      <c r="KT66" s="223"/>
      <c r="KU66" s="223"/>
      <c r="KV66" s="223"/>
      <c r="KW66" s="223"/>
      <c r="KX66" s="223"/>
      <c r="KY66" s="223"/>
      <c r="KZ66" s="223"/>
      <c r="LA66" s="223"/>
      <c r="LB66" s="223"/>
      <c r="LC66" s="223"/>
      <c r="LD66" s="223"/>
      <c r="LE66" s="223"/>
      <c r="LF66" s="223"/>
      <c r="LG66" s="223"/>
      <c r="LH66" s="223"/>
      <c r="LI66" s="223"/>
      <c r="LJ66" s="223"/>
      <c r="LK66" s="223"/>
    </row>
    <row r="67" spans="1:323" s="243" customFormat="1" ht="43.5" customHeight="1" x14ac:dyDescent="0.25">
      <c r="A67" s="1215"/>
      <c r="B67" s="1265"/>
      <c r="C67" s="242" t="s">
        <v>948</v>
      </c>
      <c r="D67" s="210" t="s">
        <v>12</v>
      </c>
      <c r="E67" s="210" t="s">
        <v>21</v>
      </c>
      <c r="F67" s="210" t="s">
        <v>557</v>
      </c>
      <c r="G67" s="521"/>
      <c r="H67" s="1058"/>
      <c r="I67" s="1108"/>
      <c r="J67" s="1066"/>
      <c r="K67" s="278"/>
      <c r="L67" s="1152"/>
      <c r="M67" s="734"/>
      <c r="N67" s="704"/>
      <c r="O67" s="1221"/>
      <c r="P67" s="1224"/>
      <c r="Q67" s="701"/>
      <c r="R67" s="1091"/>
      <c r="S67" s="577" t="s">
        <v>949</v>
      </c>
      <c r="T67" s="226" t="s">
        <v>144</v>
      </c>
      <c r="U67" s="534">
        <v>15</v>
      </c>
      <c r="V67" s="534">
        <v>15</v>
      </c>
      <c r="W67" s="534">
        <v>15</v>
      </c>
      <c r="X67" s="534">
        <v>15</v>
      </c>
      <c r="Y67" s="534">
        <v>15</v>
      </c>
      <c r="Z67" s="534">
        <v>0</v>
      </c>
      <c r="AA67" s="534">
        <v>10</v>
      </c>
      <c r="AB67" s="528">
        <f t="shared" si="1"/>
        <v>85</v>
      </c>
      <c r="AC67" s="259" t="s">
        <v>247</v>
      </c>
      <c r="AD67" s="260" t="s">
        <v>145</v>
      </c>
      <c r="AE67" s="265">
        <v>0</v>
      </c>
      <c r="AF67" s="1094"/>
      <c r="AG67" s="707"/>
      <c r="AH67" s="710"/>
      <c r="AI67" s="710"/>
      <c r="AJ67" s="704"/>
      <c r="AK67" s="704"/>
      <c r="AL67" s="704"/>
      <c r="AM67" s="1165"/>
      <c r="AN67" s="1159"/>
      <c r="AO67" s="1197"/>
      <c r="AP67" s="1200"/>
      <c r="AQ67" s="276" t="s">
        <v>494</v>
      </c>
      <c r="AR67" s="538" t="s">
        <v>495</v>
      </c>
      <c r="AS67" s="577" t="s">
        <v>950</v>
      </c>
      <c r="AT67" s="577" t="s">
        <v>945</v>
      </c>
      <c r="AU67" s="577" t="s">
        <v>951</v>
      </c>
      <c r="AV67" s="299" t="s">
        <v>952</v>
      </c>
      <c r="AW67" s="296">
        <v>44015</v>
      </c>
      <c r="AX67" s="536" t="s">
        <v>953</v>
      </c>
      <c r="AY67" s="298" t="s">
        <v>501</v>
      </c>
      <c r="AZ67" s="324" t="s">
        <v>954</v>
      </c>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51"/>
      <c r="DP67" s="151"/>
      <c r="DQ67" s="151"/>
      <c r="DR67" s="151"/>
      <c r="DS67" s="151"/>
      <c r="DT67" s="151"/>
      <c r="DU67" s="151"/>
      <c r="DV67" s="151"/>
      <c r="DW67" s="151"/>
      <c r="DX67" s="151"/>
      <c r="DY67" s="151"/>
      <c r="DZ67" s="151"/>
      <c r="EA67" s="151"/>
      <c r="EB67" s="151"/>
      <c r="EC67" s="151"/>
      <c r="ED67" s="151"/>
      <c r="EE67" s="151"/>
      <c r="EF67" s="151"/>
      <c r="EG67" s="151"/>
      <c r="EH67" s="151"/>
      <c r="EI67" s="151"/>
      <c r="EJ67" s="151"/>
      <c r="EK67" s="151"/>
      <c r="EL67" s="151"/>
      <c r="EM67" s="151"/>
      <c r="EN67" s="151"/>
      <c r="EO67" s="151"/>
      <c r="EP67" s="151"/>
      <c r="EQ67" s="151"/>
      <c r="ER67" s="151"/>
      <c r="ES67" s="151"/>
      <c r="ET67" s="151"/>
      <c r="EU67" s="151"/>
      <c r="EV67" s="151"/>
      <c r="EW67" s="151"/>
      <c r="EX67" s="151"/>
      <c r="EY67" s="151"/>
      <c r="EZ67" s="151"/>
      <c r="FA67" s="151"/>
      <c r="FB67" s="151"/>
      <c r="FC67" s="151"/>
      <c r="FD67" s="151"/>
      <c r="FE67" s="151"/>
      <c r="FF67" s="151"/>
      <c r="FG67" s="151"/>
      <c r="FH67" s="151"/>
      <c r="FI67" s="151"/>
      <c r="FJ67" s="151"/>
      <c r="FK67" s="151"/>
      <c r="FL67" s="151"/>
      <c r="FM67" s="151"/>
      <c r="FN67" s="151"/>
      <c r="FO67" s="151"/>
      <c r="FP67" s="151"/>
      <c r="FQ67" s="151"/>
      <c r="FR67" s="151"/>
      <c r="FS67" s="151"/>
      <c r="FT67" s="151"/>
      <c r="FU67" s="151"/>
      <c r="FV67" s="151"/>
      <c r="FW67" s="151"/>
      <c r="FX67" s="151"/>
      <c r="FY67" s="151"/>
      <c r="FZ67" s="151"/>
      <c r="GA67" s="151"/>
      <c r="GB67" s="151"/>
      <c r="GC67" s="151"/>
      <c r="GD67" s="151"/>
      <c r="GE67" s="151"/>
      <c r="GF67" s="151"/>
      <c r="GG67" s="151"/>
      <c r="GH67" s="151"/>
      <c r="GI67" s="151"/>
      <c r="GJ67" s="151"/>
      <c r="GK67" s="151"/>
      <c r="GL67" s="151"/>
      <c r="GM67" s="151"/>
      <c r="GN67" s="151"/>
      <c r="GO67" s="151"/>
      <c r="GP67" s="151"/>
      <c r="GQ67" s="151"/>
      <c r="GR67" s="151"/>
      <c r="GS67" s="151"/>
      <c r="GT67" s="151"/>
      <c r="GU67" s="151"/>
      <c r="GV67" s="151"/>
      <c r="GW67" s="151"/>
      <c r="GX67" s="151"/>
      <c r="GY67" s="151"/>
      <c r="GZ67" s="151"/>
      <c r="HA67" s="151"/>
      <c r="HB67" s="151"/>
      <c r="HC67" s="151"/>
      <c r="HD67" s="151"/>
      <c r="HE67" s="151"/>
      <c r="HF67" s="151"/>
      <c r="HG67" s="151"/>
      <c r="HH67" s="151"/>
      <c r="HI67" s="151"/>
      <c r="HJ67" s="151"/>
      <c r="HK67" s="151"/>
      <c r="HL67" s="151"/>
      <c r="HM67" s="151"/>
      <c r="HN67" s="151"/>
      <c r="HO67" s="151"/>
      <c r="HP67" s="151"/>
      <c r="HQ67" s="151"/>
      <c r="HR67" s="151"/>
      <c r="HS67" s="151"/>
      <c r="HT67" s="151"/>
      <c r="HU67" s="151"/>
      <c r="HV67" s="151"/>
      <c r="HW67" s="151"/>
      <c r="HX67" s="151"/>
      <c r="HY67" s="151"/>
      <c r="HZ67" s="151"/>
      <c r="IA67" s="151"/>
      <c r="IB67" s="151"/>
      <c r="IC67" s="151"/>
      <c r="ID67" s="151"/>
      <c r="IE67" s="151"/>
      <c r="IF67" s="151"/>
      <c r="IG67" s="151"/>
      <c r="IH67" s="151"/>
      <c r="II67" s="151"/>
      <c r="IJ67" s="151"/>
      <c r="IK67" s="151"/>
      <c r="IL67" s="151"/>
      <c r="IM67" s="151"/>
      <c r="IN67" s="151"/>
      <c r="IO67" s="151"/>
      <c r="IP67" s="151"/>
      <c r="IQ67" s="151"/>
      <c r="IR67" s="151"/>
      <c r="IS67" s="151"/>
      <c r="IT67" s="151"/>
      <c r="IU67" s="151"/>
      <c r="IV67" s="151"/>
      <c r="IW67" s="151"/>
      <c r="IX67" s="151"/>
      <c r="IY67" s="151"/>
      <c r="IZ67" s="151"/>
      <c r="JA67" s="151"/>
      <c r="JB67" s="151"/>
      <c r="JC67" s="151"/>
      <c r="JD67" s="151"/>
      <c r="JE67" s="151"/>
      <c r="JF67" s="151"/>
      <c r="JG67" s="151"/>
      <c r="JH67" s="151"/>
      <c r="JI67" s="151"/>
      <c r="JJ67" s="151"/>
      <c r="JK67" s="151"/>
      <c r="JL67" s="151"/>
      <c r="JM67" s="151"/>
      <c r="JN67" s="151"/>
      <c r="JO67" s="151"/>
      <c r="JP67" s="151"/>
      <c r="JQ67" s="151"/>
      <c r="JR67" s="151"/>
      <c r="JS67" s="151"/>
      <c r="JT67" s="151"/>
      <c r="JU67" s="151"/>
      <c r="JV67" s="151"/>
      <c r="JW67" s="151"/>
      <c r="JX67" s="151"/>
      <c r="JY67" s="151"/>
      <c r="JZ67" s="151"/>
      <c r="KA67" s="151"/>
      <c r="KB67" s="151"/>
      <c r="KC67" s="151"/>
      <c r="KD67" s="151"/>
      <c r="KE67" s="151"/>
      <c r="KF67" s="151"/>
      <c r="KG67" s="151"/>
      <c r="KH67" s="151"/>
      <c r="KI67" s="151"/>
      <c r="KJ67" s="151"/>
      <c r="KK67" s="151"/>
      <c r="KL67" s="151"/>
      <c r="KM67" s="151"/>
      <c r="KN67" s="151"/>
      <c r="KO67" s="151"/>
      <c r="KP67" s="151"/>
      <c r="KQ67" s="151"/>
      <c r="KR67" s="151"/>
      <c r="KS67" s="151"/>
      <c r="KT67" s="151"/>
      <c r="KU67" s="151"/>
      <c r="KV67" s="151"/>
      <c r="KW67" s="151"/>
      <c r="KX67" s="151"/>
      <c r="KY67" s="151"/>
      <c r="KZ67" s="151"/>
      <c r="LA67" s="151"/>
      <c r="LB67" s="151"/>
      <c r="LC67" s="151"/>
      <c r="LD67" s="151"/>
      <c r="LE67" s="151"/>
      <c r="LF67" s="151"/>
      <c r="LG67" s="151"/>
      <c r="LH67" s="151"/>
      <c r="LI67" s="151"/>
      <c r="LJ67" s="151"/>
      <c r="LK67" s="151"/>
    </row>
    <row r="68" spans="1:323" s="243" customFormat="1" ht="43.5" customHeight="1" x14ac:dyDescent="0.25">
      <c r="A68" s="1215"/>
      <c r="B68" s="1265"/>
      <c r="C68" s="242" t="s">
        <v>955</v>
      </c>
      <c r="D68" s="210" t="s">
        <v>12</v>
      </c>
      <c r="E68" s="210" t="s">
        <v>21</v>
      </c>
      <c r="F68" s="210" t="s">
        <v>557</v>
      </c>
      <c r="G68" s="521"/>
      <c r="H68" s="1058"/>
      <c r="I68" s="1108"/>
      <c r="J68" s="1066"/>
      <c r="K68" s="278"/>
      <c r="L68" s="1152"/>
      <c r="M68" s="734"/>
      <c r="N68" s="704"/>
      <c r="O68" s="1221"/>
      <c r="P68" s="1224"/>
      <c r="Q68" s="701"/>
      <c r="R68" s="1091"/>
      <c r="S68" s="242" t="s">
        <v>956</v>
      </c>
      <c r="T68" s="226" t="s">
        <v>144</v>
      </c>
      <c r="U68" s="534">
        <v>15</v>
      </c>
      <c r="V68" s="534">
        <v>15</v>
      </c>
      <c r="W68" s="534">
        <v>15</v>
      </c>
      <c r="X68" s="534">
        <v>15</v>
      </c>
      <c r="Y68" s="534">
        <v>15</v>
      </c>
      <c r="Z68" s="534">
        <v>0</v>
      </c>
      <c r="AA68" s="534">
        <v>10</v>
      </c>
      <c r="AB68" s="528">
        <f t="shared" si="1"/>
        <v>85</v>
      </c>
      <c r="AC68" s="259" t="s">
        <v>247</v>
      </c>
      <c r="AD68" s="260" t="s">
        <v>145</v>
      </c>
      <c r="AE68" s="265">
        <v>0</v>
      </c>
      <c r="AF68" s="1094"/>
      <c r="AG68" s="707"/>
      <c r="AH68" s="710"/>
      <c r="AI68" s="710"/>
      <c r="AJ68" s="704"/>
      <c r="AK68" s="704"/>
      <c r="AL68" s="704"/>
      <c r="AM68" s="1165"/>
      <c r="AN68" s="1159"/>
      <c r="AO68" s="1197"/>
      <c r="AP68" s="1200"/>
      <c r="AQ68" s="276" t="s">
        <v>494</v>
      </c>
      <c r="AR68" s="538" t="s">
        <v>495</v>
      </c>
      <c r="AS68" s="577" t="s">
        <v>957</v>
      </c>
      <c r="AT68" s="577" t="s">
        <v>945</v>
      </c>
      <c r="AU68" s="577" t="s">
        <v>958</v>
      </c>
      <c r="AV68" s="299" t="s">
        <v>959</v>
      </c>
      <c r="AW68" s="296">
        <v>44015</v>
      </c>
      <c r="AX68" s="536" t="s">
        <v>960</v>
      </c>
      <c r="AY68" s="298" t="s">
        <v>501</v>
      </c>
      <c r="AZ68" s="324" t="s">
        <v>961</v>
      </c>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51"/>
      <c r="DG68" s="151"/>
      <c r="DH68" s="151"/>
      <c r="DI68" s="151"/>
      <c r="DJ68" s="151"/>
      <c r="DK68" s="151"/>
      <c r="DL68" s="151"/>
      <c r="DM68" s="151"/>
      <c r="DN68" s="151"/>
      <c r="DO68" s="151"/>
      <c r="DP68" s="151"/>
      <c r="DQ68" s="151"/>
      <c r="DR68" s="151"/>
      <c r="DS68" s="151"/>
      <c r="DT68" s="151"/>
      <c r="DU68" s="151"/>
      <c r="DV68" s="151"/>
      <c r="DW68" s="151"/>
      <c r="DX68" s="151"/>
      <c r="DY68" s="151"/>
      <c r="DZ68" s="151"/>
      <c r="EA68" s="151"/>
      <c r="EB68" s="151"/>
      <c r="EC68" s="151"/>
      <c r="ED68" s="151"/>
      <c r="EE68" s="151"/>
      <c r="EF68" s="151"/>
      <c r="EG68" s="151"/>
      <c r="EH68" s="151"/>
      <c r="EI68" s="151"/>
      <c r="EJ68" s="151"/>
      <c r="EK68" s="151"/>
      <c r="EL68" s="151"/>
      <c r="EM68" s="151"/>
      <c r="EN68" s="151"/>
      <c r="EO68" s="151"/>
      <c r="EP68" s="151"/>
      <c r="EQ68" s="151"/>
      <c r="ER68" s="151"/>
      <c r="ES68" s="151"/>
      <c r="ET68" s="151"/>
      <c r="EU68" s="151"/>
      <c r="EV68" s="151"/>
      <c r="EW68" s="151"/>
      <c r="EX68" s="151"/>
      <c r="EY68" s="151"/>
      <c r="EZ68" s="151"/>
      <c r="FA68" s="151"/>
      <c r="FB68" s="151"/>
      <c r="FC68" s="151"/>
      <c r="FD68" s="151"/>
      <c r="FE68" s="151"/>
      <c r="FF68" s="151"/>
      <c r="FG68" s="151"/>
      <c r="FH68" s="151"/>
      <c r="FI68" s="151"/>
      <c r="FJ68" s="151"/>
      <c r="FK68" s="151"/>
      <c r="FL68" s="151"/>
      <c r="FM68" s="151"/>
      <c r="FN68" s="151"/>
      <c r="FO68" s="151"/>
      <c r="FP68" s="151"/>
      <c r="FQ68" s="151"/>
      <c r="FR68" s="151"/>
      <c r="FS68" s="151"/>
      <c r="FT68" s="151"/>
      <c r="FU68" s="151"/>
      <c r="FV68" s="151"/>
      <c r="FW68" s="151"/>
      <c r="FX68" s="151"/>
      <c r="FY68" s="151"/>
      <c r="FZ68" s="151"/>
      <c r="GA68" s="151"/>
      <c r="GB68" s="151"/>
      <c r="GC68" s="151"/>
      <c r="GD68" s="151"/>
      <c r="GE68" s="151"/>
      <c r="GF68" s="151"/>
      <c r="GG68" s="151"/>
      <c r="GH68" s="151"/>
      <c r="GI68" s="151"/>
      <c r="GJ68" s="151"/>
      <c r="GK68" s="151"/>
      <c r="GL68" s="151"/>
      <c r="GM68" s="151"/>
      <c r="GN68" s="151"/>
      <c r="GO68" s="151"/>
      <c r="GP68" s="151"/>
      <c r="GQ68" s="151"/>
      <c r="GR68" s="151"/>
      <c r="GS68" s="151"/>
      <c r="GT68" s="151"/>
      <c r="GU68" s="151"/>
      <c r="GV68" s="151"/>
      <c r="GW68" s="151"/>
      <c r="GX68" s="151"/>
      <c r="GY68" s="151"/>
      <c r="GZ68" s="151"/>
      <c r="HA68" s="151"/>
      <c r="HB68" s="151"/>
      <c r="HC68" s="151"/>
      <c r="HD68" s="151"/>
      <c r="HE68" s="151"/>
      <c r="HF68" s="151"/>
      <c r="HG68" s="151"/>
      <c r="HH68" s="151"/>
      <c r="HI68" s="151"/>
      <c r="HJ68" s="151"/>
      <c r="HK68" s="151"/>
      <c r="HL68" s="151"/>
      <c r="HM68" s="151"/>
      <c r="HN68" s="151"/>
      <c r="HO68" s="151"/>
      <c r="HP68" s="151"/>
      <c r="HQ68" s="151"/>
      <c r="HR68" s="151"/>
      <c r="HS68" s="151"/>
      <c r="HT68" s="151"/>
      <c r="HU68" s="151"/>
      <c r="HV68" s="151"/>
      <c r="HW68" s="151"/>
      <c r="HX68" s="151"/>
      <c r="HY68" s="151"/>
      <c r="HZ68" s="151"/>
      <c r="IA68" s="151"/>
      <c r="IB68" s="151"/>
      <c r="IC68" s="151"/>
      <c r="ID68" s="151"/>
      <c r="IE68" s="151"/>
      <c r="IF68" s="151"/>
      <c r="IG68" s="151"/>
      <c r="IH68" s="151"/>
      <c r="II68" s="151"/>
      <c r="IJ68" s="151"/>
      <c r="IK68" s="151"/>
      <c r="IL68" s="151"/>
      <c r="IM68" s="151"/>
      <c r="IN68" s="151"/>
      <c r="IO68" s="151"/>
      <c r="IP68" s="151"/>
      <c r="IQ68" s="151"/>
      <c r="IR68" s="151"/>
      <c r="IS68" s="151"/>
      <c r="IT68" s="151"/>
      <c r="IU68" s="151"/>
      <c r="IV68" s="151"/>
      <c r="IW68" s="151"/>
      <c r="IX68" s="151"/>
      <c r="IY68" s="151"/>
      <c r="IZ68" s="151"/>
      <c r="JA68" s="151"/>
      <c r="JB68" s="151"/>
      <c r="JC68" s="151"/>
      <c r="JD68" s="151"/>
      <c r="JE68" s="151"/>
      <c r="JF68" s="151"/>
      <c r="JG68" s="151"/>
      <c r="JH68" s="151"/>
      <c r="JI68" s="151"/>
      <c r="JJ68" s="151"/>
      <c r="JK68" s="151"/>
      <c r="JL68" s="151"/>
      <c r="JM68" s="151"/>
      <c r="JN68" s="151"/>
      <c r="JO68" s="151"/>
      <c r="JP68" s="151"/>
      <c r="JQ68" s="151"/>
      <c r="JR68" s="151"/>
      <c r="JS68" s="151"/>
      <c r="JT68" s="151"/>
      <c r="JU68" s="151"/>
      <c r="JV68" s="151"/>
      <c r="JW68" s="151"/>
      <c r="JX68" s="151"/>
      <c r="JY68" s="151"/>
      <c r="JZ68" s="151"/>
      <c r="KA68" s="151"/>
      <c r="KB68" s="151"/>
      <c r="KC68" s="151"/>
      <c r="KD68" s="151"/>
      <c r="KE68" s="151"/>
      <c r="KF68" s="151"/>
      <c r="KG68" s="151"/>
      <c r="KH68" s="151"/>
      <c r="KI68" s="151"/>
      <c r="KJ68" s="151"/>
      <c r="KK68" s="151"/>
      <c r="KL68" s="151"/>
      <c r="KM68" s="151"/>
      <c r="KN68" s="151"/>
      <c r="KO68" s="151"/>
      <c r="KP68" s="151"/>
      <c r="KQ68" s="151"/>
      <c r="KR68" s="151"/>
      <c r="KS68" s="151"/>
      <c r="KT68" s="151"/>
      <c r="KU68" s="151"/>
      <c r="KV68" s="151"/>
      <c r="KW68" s="151"/>
      <c r="KX68" s="151"/>
      <c r="KY68" s="151"/>
      <c r="KZ68" s="151"/>
      <c r="LA68" s="151"/>
      <c r="LB68" s="151"/>
      <c r="LC68" s="151"/>
      <c r="LD68" s="151"/>
      <c r="LE68" s="151"/>
      <c r="LF68" s="151"/>
      <c r="LG68" s="151"/>
      <c r="LH68" s="151"/>
      <c r="LI68" s="151"/>
      <c r="LJ68" s="151"/>
      <c r="LK68" s="151"/>
    </row>
    <row r="69" spans="1:323" s="243" customFormat="1" ht="71.45" customHeight="1" x14ac:dyDescent="0.25">
      <c r="A69" s="1215"/>
      <c r="B69" s="1265"/>
      <c r="C69" s="242" t="s">
        <v>962</v>
      </c>
      <c r="D69" s="210" t="s">
        <v>12</v>
      </c>
      <c r="E69" s="210" t="s">
        <v>21</v>
      </c>
      <c r="F69" s="210" t="s">
        <v>557</v>
      </c>
      <c r="G69" s="521"/>
      <c r="H69" s="1058"/>
      <c r="I69" s="1108"/>
      <c r="J69" s="1066"/>
      <c r="K69" s="278"/>
      <c r="L69" s="1152"/>
      <c r="M69" s="734"/>
      <c r="N69" s="704"/>
      <c r="O69" s="1221"/>
      <c r="P69" s="1224"/>
      <c r="Q69" s="701"/>
      <c r="R69" s="1091"/>
      <c r="S69" s="242" t="s">
        <v>963</v>
      </c>
      <c r="T69" s="226" t="s">
        <v>144</v>
      </c>
      <c r="U69" s="534">
        <v>15</v>
      </c>
      <c r="V69" s="534">
        <v>15</v>
      </c>
      <c r="W69" s="534">
        <v>15</v>
      </c>
      <c r="X69" s="534">
        <v>15</v>
      </c>
      <c r="Y69" s="534">
        <v>15</v>
      </c>
      <c r="Z69" s="534">
        <v>0</v>
      </c>
      <c r="AA69" s="534">
        <v>10</v>
      </c>
      <c r="AB69" s="528">
        <f t="shared" si="1"/>
        <v>85</v>
      </c>
      <c r="AC69" s="259" t="s">
        <v>247</v>
      </c>
      <c r="AD69" s="260" t="s">
        <v>145</v>
      </c>
      <c r="AE69" s="265">
        <v>0</v>
      </c>
      <c r="AF69" s="1094"/>
      <c r="AG69" s="707"/>
      <c r="AH69" s="710"/>
      <c r="AI69" s="710"/>
      <c r="AJ69" s="704"/>
      <c r="AK69" s="704"/>
      <c r="AL69" s="704"/>
      <c r="AM69" s="1165"/>
      <c r="AN69" s="1159"/>
      <c r="AO69" s="1197"/>
      <c r="AP69" s="1200"/>
      <c r="AQ69" s="276" t="s">
        <v>494</v>
      </c>
      <c r="AR69" s="538" t="s">
        <v>495</v>
      </c>
      <c r="AS69" s="577" t="s">
        <v>964</v>
      </c>
      <c r="AT69" s="577" t="s">
        <v>945</v>
      </c>
      <c r="AU69" s="577" t="s">
        <v>965</v>
      </c>
      <c r="AV69" s="524" t="s">
        <v>966</v>
      </c>
      <c r="AW69" s="296">
        <v>44015</v>
      </c>
      <c r="AX69" s="536" t="s">
        <v>967</v>
      </c>
      <c r="AY69" s="298" t="s">
        <v>501</v>
      </c>
      <c r="AZ69" s="324" t="s">
        <v>968</v>
      </c>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51"/>
      <c r="DG69" s="151"/>
      <c r="DH69" s="151"/>
      <c r="DI69" s="151"/>
      <c r="DJ69" s="151"/>
      <c r="DK69" s="151"/>
      <c r="DL69" s="151"/>
      <c r="DM69" s="151"/>
      <c r="DN69" s="151"/>
      <c r="DO69" s="151"/>
      <c r="DP69" s="151"/>
      <c r="DQ69" s="151"/>
      <c r="DR69" s="151"/>
      <c r="DS69" s="151"/>
      <c r="DT69" s="151"/>
      <c r="DU69" s="151"/>
      <c r="DV69" s="151"/>
      <c r="DW69" s="151"/>
      <c r="DX69" s="151"/>
      <c r="DY69" s="151"/>
      <c r="DZ69" s="151"/>
      <c r="EA69" s="151"/>
      <c r="EB69" s="151"/>
      <c r="EC69" s="151"/>
      <c r="ED69" s="151"/>
      <c r="EE69" s="151"/>
      <c r="EF69" s="151"/>
      <c r="EG69" s="151"/>
      <c r="EH69" s="151"/>
      <c r="EI69" s="151"/>
      <c r="EJ69" s="151"/>
      <c r="EK69" s="151"/>
      <c r="EL69" s="151"/>
      <c r="EM69" s="151"/>
      <c r="EN69" s="151"/>
      <c r="EO69" s="151"/>
      <c r="EP69" s="151"/>
      <c r="EQ69" s="151"/>
      <c r="ER69" s="151"/>
      <c r="ES69" s="151"/>
      <c r="ET69" s="151"/>
      <c r="EU69" s="151"/>
      <c r="EV69" s="151"/>
      <c r="EW69" s="151"/>
      <c r="EX69" s="151"/>
      <c r="EY69" s="151"/>
      <c r="EZ69" s="151"/>
      <c r="FA69" s="151"/>
      <c r="FB69" s="151"/>
      <c r="FC69" s="151"/>
      <c r="FD69" s="151"/>
      <c r="FE69" s="151"/>
      <c r="FF69" s="151"/>
      <c r="FG69" s="151"/>
      <c r="FH69" s="151"/>
      <c r="FI69" s="151"/>
      <c r="FJ69" s="151"/>
      <c r="FK69" s="151"/>
      <c r="FL69" s="151"/>
      <c r="FM69" s="151"/>
      <c r="FN69" s="151"/>
      <c r="FO69" s="151"/>
      <c r="FP69" s="151"/>
      <c r="FQ69" s="151"/>
      <c r="FR69" s="151"/>
      <c r="FS69" s="151"/>
      <c r="FT69" s="151"/>
      <c r="FU69" s="151"/>
      <c r="FV69" s="151"/>
      <c r="FW69" s="151"/>
      <c r="FX69" s="151"/>
      <c r="FY69" s="151"/>
      <c r="FZ69" s="151"/>
      <c r="GA69" s="151"/>
      <c r="GB69" s="151"/>
      <c r="GC69" s="151"/>
      <c r="GD69" s="151"/>
      <c r="GE69" s="151"/>
      <c r="GF69" s="151"/>
      <c r="GG69" s="151"/>
      <c r="GH69" s="151"/>
      <c r="GI69" s="151"/>
      <c r="GJ69" s="151"/>
      <c r="GK69" s="151"/>
      <c r="GL69" s="151"/>
      <c r="GM69" s="151"/>
      <c r="GN69" s="151"/>
      <c r="GO69" s="151"/>
      <c r="GP69" s="151"/>
      <c r="GQ69" s="151"/>
      <c r="GR69" s="151"/>
      <c r="GS69" s="151"/>
      <c r="GT69" s="151"/>
      <c r="GU69" s="151"/>
      <c r="GV69" s="151"/>
      <c r="GW69" s="151"/>
      <c r="GX69" s="151"/>
      <c r="GY69" s="151"/>
      <c r="GZ69" s="151"/>
      <c r="HA69" s="151"/>
      <c r="HB69" s="151"/>
      <c r="HC69" s="151"/>
      <c r="HD69" s="151"/>
      <c r="HE69" s="151"/>
      <c r="HF69" s="151"/>
      <c r="HG69" s="151"/>
      <c r="HH69" s="151"/>
      <c r="HI69" s="151"/>
      <c r="HJ69" s="151"/>
      <c r="HK69" s="151"/>
      <c r="HL69" s="151"/>
      <c r="HM69" s="151"/>
      <c r="HN69" s="151"/>
      <c r="HO69" s="151"/>
      <c r="HP69" s="151"/>
      <c r="HQ69" s="151"/>
      <c r="HR69" s="151"/>
      <c r="HS69" s="151"/>
      <c r="HT69" s="151"/>
      <c r="HU69" s="151"/>
      <c r="HV69" s="151"/>
      <c r="HW69" s="151"/>
      <c r="HX69" s="151"/>
      <c r="HY69" s="151"/>
      <c r="HZ69" s="151"/>
      <c r="IA69" s="151"/>
      <c r="IB69" s="151"/>
      <c r="IC69" s="151"/>
      <c r="ID69" s="151"/>
      <c r="IE69" s="151"/>
      <c r="IF69" s="151"/>
      <c r="IG69" s="151"/>
      <c r="IH69" s="151"/>
      <c r="II69" s="151"/>
      <c r="IJ69" s="151"/>
      <c r="IK69" s="151"/>
      <c r="IL69" s="151"/>
      <c r="IM69" s="151"/>
      <c r="IN69" s="151"/>
      <c r="IO69" s="151"/>
      <c r="IP69" s="151"/>
      <c r="IQ69" s="151"/>
      <c r="IR69" s="151"/>
      <c r="IS69" s="151"/>
      <c r="IT69" s="151"/>
      <c r="IU69" s="151"/>
      <c r="IV69" s="151"/>
      <c r="IW69" s="151"/>
      <c r="IX69" s="151"/>
      <c r="IY69" s="151"/>
      <c r="IZ69" s="151"/>
      <c r="JA69" s="151"/>
      <c r="JB69" s="151"/>
      <c r="JC69" s="151"/>
      <c r="JD69" s="151"/>
      <c r="JE69" s="151"/>
      <c r="JF69" s="151"/>
      <c r="JG69" s="151"/>
      <c r="JH69" s="151"/>
      <c r="JI69" s="151"/>
      <c r="JJ69" s="151"/>
      <c r="JK69" s="151"/>
      <c r="JL69" s="151"/>
      <c r="JM69" s="151"/>
      <c r="JN69" s="151"/>
      <c r="JO69" s="151"/>
      <c r="JP69" s="151"/>
      <c r="JQ69" s="151"/>
      <c r="JR69" s="151"/>
      <c r="JS69" s="151"/>
      <c r="JT69" s="151"/>
      <c r="JU69" s="151"/>
      <c r="JV69" s="151"/>
      <c r="JW69" s="151"/>
      <c r="JX69" s="151"/>
      <c r="JY69" s="151"/>
      <c r="JZ69" s="151"/>
      <c r="KA69" s="151"/>
      <c r="KB69" s="151"/>
      <c r="KC69" s="151"/>
      <c r="KD69" s="151"/>
      <c r="KE69" s="151"/>
      <c r="KF69" s="151"/>
      <c r="KG69" s="151"/>
      <c r="KH69" s="151"/>
      <c r="KI69" s="151"/>
      <c r="KJ69" s="151"/>
      <c r="KK69" s="151"/>
      <c r="KL69" s="151"/>
      <c r="KM69" s="151"/>
      <c r="KN69" s="151"/>
      <c r="KO69" s="151"/>
      <c r="KP69" s="151"/>
      <c r="KQ69" s="151"/>
      <c r="KR69" s="151"/>
      <c r="KS69" s="151"/>
      <c r="KT69" s="151"/>
      <c r="KU69" s="151"/>
      <c r="KV69" s="151"/>
      <c r="KW69" s="151"/>
      <c r="KX69" s="151"/>
      <c r="KY69" s="151"/>
      <c r="KZ69" s="151"/>
      <c r="LA69" s="151"/>
      <c r="LB69" s="151"/>
      <c r="LC69" s="151"/>
      <c r="LD69" s="151"/>
      <c r="LE69" s="151"/>
      <c r="LF69" s="151"/>
      <c r="LG69" s="151"/>
      <c r="LH69" s="151"/>
      <c r="LI69" s="151"/>
      <c r="LJ69" s="151"/>
      <c r="LK69" s="151"/>
    </row>
    <row r="70" spans="1:323" s="245" customFormat="1" ht="48.95" customHeight="1" thickBot="1" x14ac:dyDescent="0.3">
      <c r="A70" s="1216"/>
      <c r="B70" s="1266"/>
      <c r="C70" s="28" t="s">
        <v>969</v>
      </c>
      <c r="D70" s="28" t="s">
        <v>135</v>
      </c>
      <c r="E70" s="28" t="s">
        <v>19</v>
      </c>
      <c r="F70" s="28" t="s">
        <v>488</v>
      </c>
      <c r="G70" s="522"/>
      <c r="H70" s="1060"/>
      <c r="I70" s="1109"/>
      <c r="J70" s="1068"/>
      <c r="K70" s="344"/>
      <c r="L70" s="1154"/>
      <c r="M70" s="735"/>
      <c r="N70" s="705"/>
      <c r="O70" s="1222"/>
      <c r="P70" s="1225"/>
      <c r="Q70" s="702"/>
      <c r="R70" s="1092"/>
      <c r="S70" s="252" t="s">
        <v>970</v>
      </c>
      <c r="T70" s="235" t="s">
        <v>144</v>
      </c>
      <c r="U70" s="535">
        <v>15</v>
      </c>
      <c r="V70" s="535">
        <v>15</v>
      </c>
      <c r="W70" s="535">
        <v>15</v>
      </c>
      <c r="X70" s="535">
        <v>15</v>
      </c>
      <c r="Y70" s="535">
        <v>15</v>
      </c>
      <c r="Z70" s="535">
        <v>0</v>
      </c>
      <c r="AA70" s="535">
        <v>10</v>
      </c>
      <c r="AB70" s="529">
        <f t="shared" si="1"/>
        <v>85</v>
      </c>
      <c r="AC70" s="345" t="s">
        <v>247</v>
      </c>
      <c r="AD70" s="346" t="s">
        <v>145</v>
      </c>
      <c r="AE70" s="274">
        <v>0</v>
      </c>
      <c r="AF70" s="1095"/>
      <c r="AG70" s="708"/>
      <c r="AH70" s="711"/>
      <c r="AI70" s="711"/>
      <c r="AJ70" s="705"/>
      <c r="AK70" s="705"/>
      <c r="AL70" s="705"/>
      <c r="AM70" s="1166"/>
      <c r="AN70" s="1160"/>
      <c r="AO70" s="1198"/>
      <c r="AP70" s="1201"/>
      <c r="AQ70" s="277" t="s">
        <v>494</v>
      </c>
      <c r="AR70" s="539" t="s">
        <v>495</v>
      </c>
      <c r="AS70" s="578" t="s">
        <v>971</v>
      </c>
      <c r="AT70" s="578" t="s">
        <v>945</v>
      </c>
      <c r="AU70" s="578" t="s">
        <v>787</v>
      </c>
      <c r="AV70" s="304" t="s">
        <v>972</v>
      </c>
      <c r="AW70" s="302">
        <v>44015</v>
      </c>
      <c r="AX70" s="525" t="s">
        <v>973</v>
      </c>
      <c r="AY70" s="573" t="s">
        <v>501</v>
      </c>
      <c r="AZ70" s="304" t="s">
        <v>219</v>
      </c>
      <c r="BA70" s="240"/>
      <c r="BB70" s="240"/>
      <c r="BC70" s="240"/>
      <c r="BD70" s="240"/>
      <c r="BE70" s="240"/>
      <c r="BF70" s="240"/>
      <c r="BG70" s="240"/>
      <c r="BH70" s="240"/>
      <c r="BI70" s="240"/>
      <c r="BJ70" s="240"/>
      <c r="BK70" s="240"/>
      <c r="BL70" s="240"/>
      <c r="BM70" s="240"/>
      <c r="BN70" s="240"/>
      <c r="BO70" s="240"/>
      <c r="BP70" s="240"/>
      <c r="BQ70" s="240"/>
      <c r="BR70" s="240"/>
      <c r="BS70" s="240"/>
      <c r="BT70" s="240"/>
      <c r="BU70" s="240"/>
      <c r="BV70" s="240"/>
      <c r="BW70" s="240"/>
      <c r="BX70" s="240"/>
      <c r="BY70" s="240"/>
      <c r="BZ70" s="240"/>
      <c r="CA70" s="240"/>
      <c r="CB70" s="240"/>
      <c r="CC70" s="240"/>
      <c r="CD70" s="240"/>
      <c r="CE70" s="240"/>
      <c r="CF70" s="240"/>
      <c r="CG70" s="240"/>
      <c r="CH70" s="240"/>
      <c r="CI70" s="240"/>
      <c r="CJ70" s="240"/>
      <c r="CK70" s="240"/>
      <c r="CL70" s="240"/>
      <c r="CM70" s="240"/>
      <c r="CN70" s="240"/>
      <c r="CO70" s="240"/>
      <c r="CP70" s="240"/>
      <c r="CQ70" s="240"/>
      <c r="CR70" s="240"/>
      <c r="CS70" s="240"/>
      <c r="CT70" s="240"/>
      <c r="CU70" s="240"/>
      <c r="CV70" s="240"/>
      <c r="CW70" s="240"/>
      <c r="CX70" s="240"/>
      <c r="CY70" s="240"/>
      <c r="CZ70" s="240"/>
      <c r="DA70" s="240"/>
      <c r="DB70" s="240"/>
      <c r="DC70" s="240"/>
      <c r="DD70" s="240"/>
      <c r="DE70" s="240"/>
      <c r="DF70" s="240"/>
      <c r="DG70" s="240"/>
      <c r="DH70" s="240"/>
      <c r="DI70" s="240"/>
      <c r="DJ70" s="240"/>
      <c r="DK70" s="240"/>
      <c r="DL70" s="240"/>
      <c r="DM70" s="240"/>
      <c r="DN70" s="240"/>
      <c r="DO70" s="240"/>
      <c r="DP70" s="240"/>
      <c r="DQ70" s="240"/>
      <c r="DR70" s="240"/>
      <c r="DS70" s="240"/>
      <c r="DT70" s="240"/>
      <c r="DU70" s="240"/>
      <c r="DV70" s="240"/>
      <c r="DW70" s="240"/>
      <c r="DX70" s="240"/>
      <c r="DY70" s="240"/>
      <c r="DZ70" s="240"/>
      <c r="EA70" s="240"/>
      <c r="EB70" s="240"/>
      <c r="EC70" s="240"/>
      <c r="ED70" s="240"/>
      <c r="EE70" s="240"/>
      <c r="EF70" s="240"/>
      <c r="EG70" s="240"/>
      <c r="EH70" s="240"/>
      <c r="EI70" s="240"/>
      <c r="EJ70" s="240"/>
      <c r="EK70" s="240"/>
      <c r="EL70" s="240"/>
      <c r="EM70" s="240"/>
      <c r="EN70" s="240"/>
      <c r="EO70" s="240"/>
      <c r="EP70" s="240"/>
      <c r="EQ70" s="240"/>
      <c r="ER70" s="240"/>
      <c r="ES70" s="240"/>
      <c r="ET70" s="240"/>
      <c r="EU70" s="240"/>
      <c r="EV70" s="240"/>
      <c r="EW70" s="240"/>
      <c r="EX70" s="240"/>
      <c r="EY70" s="240"/>
      <c r="EZ70" s="240"/>
      <c r="FA70" s="240"/>
      <c r="FB70" s="240"/>
      <c r="FC70" s="240"/>
      <c r="FD70" s="240"/>
      <c r="FE70" s="240"/>
      <c r="FF70" s="240"/>
      <c r="FG70" s="240"/>
      <c r="FH70" s="240"/>
      <c r="FI70" s="240"/>
      <c r="FJ70" s="240"/>
      <c r="FK70" s="240"/>
      <c r="FL70" s="240"/>
      <c r="FM70" s="240"/>
      <c r="FN70" s="240"/>
      <c r="FO70" s="240"/>
      <c r="FP70" s="240"/>
      <c r="FQ70" s="240"/>
      <c r="FR70" s="240"/>
      <c r="FS70" s="240"/>
      <c r="FT70" s="240"/>
      <c r="FU70" s="240"/>
      <c r="FV70" s="240"/>
      <c r="FW70" s="240"/>
      <c r="FX70" s="240"/>
      <c r="FY70" s="240"/>
      <c r="FZ70" s="240"/>
      <c r="GA70" s="240"/>
      <c r="GB70" s="240"/>
      <c r="GC70" s="240"/>
      <c r="GD70" s="240"/>
      <c r="GE70" s="240"/>
      <c r="GF70" s="240"/>
      <c r="GG70" s="240"/>
      <c r="GH70" s="240"/>
      <c r="GI70" s="240"/>
      <c r="GJ70" s="240"/>
      <c r="GK70" s="240"/>
      <c r="GL70" s="240"/>
      <c r="GM70" s="240"/>
      <c r="GN70" s="240"/>
      <c r="GO70" s="240"/>
      <c r="GP70" s="240"/>
      <c r="GQ70" s="240"/>
      <c r="GR70" s="240"/>
      <c r="GS70" s="240"/>
      <c r="GT70" s="240"/>
      <c r="GU70" s="240"/>
      <c r="GV70" s="240"/>
      <c r="GW70" s="240"/>
      <c r="GX70" s="240"/>
      <c r="GY70" s="240"/>
      <c r="GZ70" s="240"/>
      <c r="HA70" s="240"/>
      <c r="HB70" s="240"/>
      <c r="HC70" s="240"/>
      <c r="HD70" s="240"/>
      <c r="HE70" s="240"/>
      <c r="HF70" s="240"/>
      <c r="HG70" s="240"/>
      <c r="HH70" s="240"/>
      <c r="HI70" s="240"/>
      <c r="HJ70" s="240"/>
      <c r="HK70" s="240"/>
      <c r="HL70" s="240"/>
      <c r="HM70" s="240"/>
      <c r="HN70" s="240"/>
      <c r="HO70" s="240"/>
      <c r="HP70" s="240"/>
      <c r="HQ70" s="240"/>
      <c r="HR70" s="240"/>
      <c r="HS70" s="240"/>
      <c r="HT70" s="240"/>
      <c r="HU70" s="240"/>
      <c r="HV70" s="240"/>
      <c r="HW70" s="240"/>
      <c r="HX70" s="240"/>
      <c r="HY70" s="240"/>
      <c r="HZ70" s="240"/>
      <c r="IA70" s="240"/>
      <c r="IB70" s="240"/>
      <c r="IC70" s="240"/>
      <c r="ID70" s="240"/>
      <c r="IE70" s="240"/>
      <c r="IF70" s="240"/>
      <c r="IG70" s="240"/>
      <c r="IH70" s="240"/>
      <c r="II70" s="240"/>
      <c r="IJ70" s="240"/>
      <c r="IK70" s="240"/>
      <c r="IL70" s="240"/>
      <c r="IM70" s="240"/>
      <c r="IN70" s="240"/>
      <c r="IO70" s="240"/>
      <c r="IP70" s="240"/>
      <c r="IQ70" s="240"/>
      <c r="IR70" s="240"/>
      <c r="IS70" s="240"/>
      <c r="IT70" s="240"/>
      <c r="IU70" s="240"/>
      <c r="IV70" s="240"/>
      <c r="IW70" s="240"/>
      <c r="IX70" s="240"/>
      <c r="IY70" s="240"/>
      <c r="IZ70" s="240"/>
      <c r="JA70" s="240"/>
      <c r="JB70" s="240"/>
      <c r="JC70" s="240"/>
      <c r="JD70" s="240"/>
      <c r="JE70" s="240"/>
      <c r="JF70" s="240"/>
      <c r="JG70" s="240"/>
      <c r="JH70" s="240"/>
      <c r="JI70" s="240"/>
      <c r="JJ70" s="240"/>
      <c r="JK70" s="240"/>
      <c r="JL70" s="240"/>
      <c r="JM70" s="240"/>
      <c r="JN70" s="240"/>
      <c r="JO70" s="240"/>
      <c r="JP70" s="240"/>
      <c r="JQ70" s="240"/>
      <c r="JR70" s="240"/>
      <c r="JS70" s="240"/>
      <c r="JT70" s="240"/>
      <c r="JU70" s="240"/>
      <c r="JV70" s="240"/>
      <c r="JW70" s="240"/>
      <c r="JX70" s="240"/>
      <c r="JY70" s="240"/>
      <c r="JZ70" s="240"/>
      <c r="KA70" s="240"/>
      <c r="KB70" s="240"/>
      <c r="KC70" s="240"/>
      <c r="KD70" s="240"/>
      <c r="KE70" s="240"/>
      <c r="KF70" s="240"/>
      <c r="KG70" s="240"/>
      <c r="KH70" s="240"/>
      <c r="KI70" s="240"/>
      <c r="KJ70" s="240"/>
      <c r="KK70" s="240"/>
      <c r="KL70" s="240"/>
      <c r="KM70" s="240"/>
      <c r="KN70" s="240"/>
      <c r="KO70" s="240"/>
      <c r="KP70" s="240"/>
      <c r="KQ70" s="240"/>
      <c r="KR70" s="240"/>
      <c r="KS70" s="240"/>
      <c r="KT70" s="240"/>
      <c r="KU70" s="240"/>
      <c r="KV70" s="240"/>
      <c r="KW70" s="240"/>
      <c r="KX70" s="240"/>
      <c r="KY70" s="240"/>
      <c r="KZ70" s="240"/>
      <c r="LA70" s="240"/>
      <c r="LB70" s="240"/>
      <c r="LC70" s="240"/>
      <c r="LD70" s="240"/>
      <c r="LE70" s="240"/>
      <c r="LF70" s="240"/>
      <c r="LG70" s="240"/>
      <c r="LH70" s="240"/>
      <c r="LI70" s="240"/>
      <c r="LJ70" s="240"/>
      <c r="LK70" s="240"/>
    </row>
    <row r="71" spans="1:323" s="211" customFormat="1" ht="70.150000000000006" customHeight="1" x14ac:dyDescent="0.25">
      <c r="A71" s="1214" t="s">
        <v>974</v>
      </c>
      <c r="B71" s="1261" t="s">
        <v>975</v>
      </c>
      <c r="C71" s="256" t="s">
        <v>976</v>
      </c>
      <c r="D71" s="50" t="s">
        <v>394</v>
      </c>
      <c r="E71" s="50" t="s">
        <v>135</v>
      </c>
      <c r="F71" s="50" t="s">
        <v>135</v>
      </c>
      <c r="G71" s="50"/>
      <c r="H71" s="1057" t="s">
        <v>977</v>
      </c>
      <c r="I71" s="1107" t="s">
        <v>978</v>
      </c>
      <c r="J71" s="1065" t="s">
        <v>533</v>
      </c>
      <c r="L71" s="1069" t="s">
        <v>979</v>
      </c>
      <c r="M71" s="1110" t="s">
        <v>142</v>
      </c>
      <c r="N71" s="1077">
        <v>2</v>
      </c>
      <c r="O71" s="1081" t="s">
        <v>491</v>
      </c>
      <c r="P71" s="1121" t="s">
        <v>149</v>
      </c>
      <c r="Q71" s="1087">
        <v>5</v>
      </c>
      <c r="R71" s="1129" t="str">
        <f>IF(N71+Q71=0," ",IF(OR(AND(N71=1,Q71=1),AND(N71=1,Q71=2),AND(N71=2,Q71=2),AND(N71=2,Q71=1),AND(N71=3,Q71=1)),"Bajo",IF(OR(AND(N71=1,Q71=3),AND(N71=2,Q71=3),AND(N71=3,Q71=2),AND(N71=4,Q71=1)),"Moderado",IF(OR(AND(N71=1,Q71=4),AND(N71=2,Q71=4),AND(N71=3,Q71=3),AND(N71=4,Q71=2),AND(N71=4,Q71=3),AND(N71=5,Q71=1),AND(N71=5,Q71=2)),"Alto",IF(OR(AND(N71=2,Q71=5),AND(N71=3,Q71=5),AND(N71=3,Q71=4),AND(N71=4,Q71=4),AND(N71=4,Q71=5),AND(N71=5,Q71=3),AND(N71=5,Q71=4),AND(N71=1,Q71=5),AND(N71=5,Q71=5)),"Extremo","")))))</f>
        <v>Extremo</v>
      </c>
      <c r="S71" s="262" t="s">
        <v>980</v>
      </c>
      <c r="T71" s="258" t="s">
        <v>235</v>
      </c>
      <c r="U71" s="211">
        <v>15</v>
      </c>
      <c r="V71" s="211">
        <v>15</v>
      </c>
      <c r="W71" s="211">
        <v>15</v>
      </c>
      <c r="X71" s="211">
        <v>10</v>
      </c>
      <c r="Y71" s="211">
        <v>15</v>
      </c>
      <c r="Z71" s="211">
        <v>0</v>
      </c>
      <c r="AA71" s="211">
        <v>10</v>
      </c>
      <c r="AB71" s="275">
        <f t="shared" si="1"/>
        <v>80</v>
      </c>
      <c r="AC71" s="259" t="s">
        <v>247</v>
      </c>
      <c r="AD71" s="260" t="s">
        <v>145</v>
      </c>
      <c r="AE71" s="261">
        <v>0</v>
      </c>
      <c r="AF71" s="1133">
        <f>AVERAGE(AE71:AE74)</f>
        <v>0</v>
      </c>
      <c r="AG71" s="1044" t="s">
        <v>247</v>
      </c>
      <c r="AH71" s="813" t="s">
        <v>146</v>
      </c>
      <c r="AI71" s="813" t="s">
        <v>146</v>
      </c>
      <c r="AJ71" s="1077" t="s">
        <v>142</v>
      </c>
      <c r="AK71" s="1077">
        <v>2</v>
      </c>
      <c r="AL71" s="1077" t="s">
        <v>149</v>
      </c>
      <c r="AM71" s="1113">
        <v>5</v>
      </c>
      <c r="AN71" s="1117" t="str">
        <f>IF(AK71+AM71=0," ",IF(OR(AND(AK71=1,AM71=1),AND(AK71=1,AM71=2),AND(AK71=2,AM71=2),AND(AK71=2,AM71=1),AND(AK71=3,AM71=1)),"Bajo",IF(OR(AND(AK71=1,AM71=3),AND(AK71=2,AM71=3),AND(AK71=3,AM71=2),AND(AK71=4,AM71=1)),"Moderado",IF(OR(AND(AK71=1,AM71=4),AND(AK71=2,AM71=4),AND(AK71=3,AM71=3),AND(AK71=4,AM71=2),AND(AK71=4,AM71=3),AND(AK71=5,AM71=1),AND(AK71=5,AM71=2)),"Alto",IF(OR(AND(AK71=2,AM71=5),AND(AK71=1,AM71=5),AND(AK71=3,AM71=5),AND(AK71=3,AM71=4),AND(AK71=4,AM71=4),AND(AK71=4,AM71=5),AND(AK71=5,AM71=3),AND(AK71=5,AM71=4),AND(AK71=5,AM71=5)),"Extremo","")))))</f>
        <v>Extremo</v>
      </c>
      <c r="AO71" s="1267" t="s">
        <v>981</v>
      </c>
      <c r="AP71" s="1174" t="s">
        <v>151</v>
      </c>
      <c r="AQ71" s="244" t="s">
        <v>494</v>
      </c>
      <c r="AR71" s="61" t="s">
        <v>495</v>
      </c>
      <c r="AS71" s="262" t="s">
        <v>982</v>
      </c>
      <c r="AT71" s="262" t="s">
        <v>983</v>
      </c>
      <c r="AU71" s="262" t="s">
        <v>787</v>
      </c>
      <c r="AV71" s="324" t="s">
        <v>984</v>
      </c>
      <c r="AW71" s="296">
        <v>44018</v>
      </c>
      <c r="AX71" s="536" t="s">
        <v>985</v>
      </c>
      <c r="AY71" s="298" t="s">
        <v>986</v>
      </c>
      <c r="AZ71" s="347">
        <v>0.5</v>
      </c>
      <c r="BA71" s="151"/>
      <c r="BB71" s="151"/>
      <c r="BC71" s="151"/>
      <c r="BD71" s="151"/>
      <c r="BE71" s="151"/>
      <c r="BF71" s="151"/>
      <c r="BG71" s="151"/>
      <c r="BH71" s="151"/>
      <c r="BI71" s="151"/>
      <c r="BJ71" s="151"/>
      <c r="BK71" s="151"/>
      <c r="BL71" s="151"/>
      <c r="BM71" s="151"/>
      <c r="BN71" s="151"/>
      <c r="BO71" s="151"/>
      <c r="BP71" s="151"/>
      <c r="BQ71" s="151"/>
      <c r="BR71" s="151"/>
      <c r="BS71" s="151"/>
      <c r="BT71" s="151"/>
      <c r="BU71" s="151"/>
      <c r="BV71" s="151"/>
      <c r="BW71" s="151"/>
      <c r="BX71" s="151"/>
      <c r="BY71" s="151"/>
      <c r="BZ71" s="151"/>
      <c r="CA71" s="151"/>
      <c r="CB71" s="151"/>
      <c r="CC71" s="151"/>
      <c r="CD71" s="151"/>
      <c r="CE71" s="151"/>
      <c r="CF71" s="151"/>
      <c r="CG71" s="151"/>
      <c r="CH71" s="151"/>
      <c r="CI71" s="151"/>
      <c r="CJ71" s="151"/>
      <c r="CK71" s="151"/>
      <c r="CL71" s="151"/>
      <c r="CM71" s="151"/>
      <c r="CN71" s="151"/>
      <c r="CO71" s="151"/>
      <c r="CP71" s="151"/>
      <c r="CQ71" s="151"/>
      <c r="CR71" s="151"/>
      <c r="CS71" s="151"/>
      <c r="CT71" s="151"/>
      <c r="CU71" s="151"/>
      <c r="CV71" s="151"/>
      <c r="CW71" s="151"/>
      <c r="CX71" s="151"/>
      <c r="CY71" s="151"/>
      <c r="CZ71" s="151"/>
      <c r="DA71" s="151"/>
      <c r="DB71" s="151"/>
      <c r="DC71" s="151"/>
      <c r="DD71" s="151"/>
      <c r="DE71" s="151"/>
      <c r="DF71" s="151"/>
      <c r="DG71" s="151"/>
      <c r="DH71" s="151"/>
      <c r="DI71" s="151"/>
      <c r="DJ71" s="151"/>
      <c r="DK71" s="151"/>
      <c r="DL71" s="151"/>
      <c r="DM71" s="151"/>
      <c r="DN71" s="151"/>
      <c r="DO71" s="151"/>
      <c r="DP71" s="151"/>
      <c r="DQ71" s="151"/>
      <c r="DR71" s="151"/>
      <c r="DS71" s="151"/>
      <c r="DT71" s="151"/>
      <c r="DU71" s="151"/>
      <c r="DV71" s="151"/>
      <c r="DW71" s="151"/>
      <c r="DX71" s="151"/>
      <c r="DY71" s="151"/>
      <c r="DZ71" s="151"/>
      <c r="EA71" s="151"/>
      <c r="EB71" s="151"/>
      <c r="EC71" s="151"/>
      <c r="ED71" s="151"/>
      <c r="EE71" s="151"/>
      <c r="EF71" s="151"/>
      <c r="EG71" s="151"/>
      <c r="EH71" s="151"/>
      <c r="EI71" s="151"/>
      <c r="EJ71" s="151"/>
      <c r="EK71" s="151"/>
      <c r="EL71" s="151"/>
      <c r="EM71" s="151"/>
      <c r="EN71" s="151"/>
      <c r="EO71" s="151"/>
      <c r="EP71" s="151"/>
      <c r="EQ71" s="151"/>
      <c r="ER71" s="151"/>
      <c r="ES71" s="151"/>
      <c r="ET71" s="151"/>
      <c r="EU71" s="151"/>
      <c r="EV71" s="151"/>
      <c r="EW71" s="151"/>
      <c r="EX71" s="151"/>
      <c r="EY71" s="151"/>
      <c r="EZ71" s="151"/>
      <c r="FA71" s="151"/>
      <c r="FB71" s="151"/>
      <c r="FC71" s="151"/>
      <c r="FD71" s="151"/>
      <c r="FE71" s="151"/>
      <c r="FF71" s="151"/>
      <c r="FG71" s="151"/>
      <c r="FH71" s="151"/>
      <c r="FI71" s="151"/>
      <c r="FJ71" s="151"/>
      <c r="FK71" s="151"/>
      <c r="FL71" s="151"/>
      <c r="FM71" s="151"/>
      <c r="FN71" s="151"/>
      <c r="FO71" s="151"/>
      <c r="FP71" s="151"/>
      <c r="FQ71" s="151"/>
      <c r="FR71" s="151"/>
      <c r="FS71" s="151"/>
      <c r="FT71" s="151"/>
      <c r="FU71" s="151"/>
      <c r="FV71" s="151"/>
      <c r="FW71" s="151"/>
      <c r="FX71" s="151"/>
      <c r="FY71" s="151"/>
      <c r="FZ71" s="151"/>
      <c r="GA71" s="151"/>
      <c r="GB71" s="151"/>
      <c r="GC71" s="151"/>
      <c r="GD71" s="151"/>
      <c r="GE71" s="151"/>
      <c r="GF71" s="151"/>
      <c r="GG71" s="151"/>
      <c r="GH71" s="151"/>
      <c r="GI71" s="151"/>
      <c r="GJ71" s="151"/>
      <c r="GK71" s="151"/>
      <c r="GL71" s="151"/>
      <c r="GM71" s="151"/>
      <c r="GN71" s="151"/>
      <c r="GO71" s="151"/>
      <c r="GP71" s="151"/>
      <c r="GQ71" s="151"/>
      <c r="GR71" s="151"/>
      <c r="GS71" s="151"/>
      <c r="GT71" s="151"/>
      <c r="GU71" s="151"/>
      <c r="GV71" s="151"/>
      <c r="GW71" s="151"/>
      <c r="GX71" s="151"/>
      <c r="GY71" s="151"/>
      <c r="GZ71" s="151"/>
      <c r="HA71" s="151"/>
      <c r="HB71" s="151"/>
      <c r="HC71" s="151"/>
      <c r="HD71" s="151"/>
      <c r="HE71" s="151"/>
      <c r="HF71" s="151"/>
      <c r="HG71" s="151"/>
      <c r="HH71" s="151"/>
      <c r="HI71" s="151"/>
      <c r="HJ71" s="151"/>
      <c r="HK71" s="151"/>
      <c r="HL71" s="151"/>
      <c r="HM71" s="151"/>
      <c r="HN71" s="151"/>
      <c r="HO71" s="151"/>
      <c r="HP71" s="151"/>
      <c r="HQ71" s="151"/>
      <c r="HR71" s="151"/>
      <c r="HS71" s="151"/>
      <c r="HT71" s="151"/>
      <c r="HU71" s="151"/>
      <c r="HV71" s="151"/>
      <c r="HW71" s="151"/>
      <c r="HX71" s="151"/>
      <c r="HY71" s="151"/>
      <c r="HZ71" s="151"/>
      <c r="IA71" s="151"/>
      <c r="IB71" s="151"/>
      <c r="IC71" s="151"/>
      <c r="ID71" s="151"/>
      <c r="IE71" s="151"/>
      <c r="IF71" s="151"/>
      <c r="IG71" s="151"/>
      <c r="IH71" s="151"/>
      <c r="II71" s="151"/>
      <c r="IJ71" s="151"/>
      <c r="IK71" s="151"/>
      <c r="IL71" s="151"/>
      <c r="IM71" s="151"/>
      <c r="IN71" s="151"/>
      <c r="IO71" s="151"/>
      <c r="IP71" s="151"/>
      <c r="IQ71" s="151"/>
      <c r="IR71" s="151"/>
      <c r="IS71" s="151"/>
      <c r="IT71" s="151"/>
      <c r="IU71" s="151"/>
      <c r="IV71" s="151"/>
      <c r="IW71" s="151"/>
      <c r="IX71" s="151"/>
      <c r="IY71" s="151"/>
      <c r="IZ71" s="151"/>
      <c r="JA71" s="151"/>
      <c r="JB71" s="151"/>
      <c r="JC71" s="151"/>
      <c r="JD71" s="151"/>
      <c r="JE71" s="151"/>
      <c r="JF71" s="151"/>
      <c r="JG71" s="151"/>
      <c r="JH71" s="151"/>
      <c r="JI71" s="151"/>
      <c r="JJ71" s="151"/>
      <c r="JK71" s="151"/>
      <c r="JL71" s="151"/>
      <c r="JM71" s="151"/>
      <c r="JN71" s="151"/>
      <c r="JO71" s="151"/>
      <c r="JP71" s="151"/>
      <c r="JQ71" s="151"/>
      <c r="JR71" s="151"/>
      <c r="JS71" s="151"/>
      <c r="JT71" s="151"/>
      <c r="JU71" s="151"/>
      <c r="JV71" s="151"/>
      <c r="JW71" s="151"/>
      <c r="JX71" s="151"/>
      <c r="JY71" s="151"/>
      <c r="JZ71" s="151"/>
      <c r="KA71" s="151"/>
      <c r="KB71" s="151"/>
      <c r="KC71" s="151"/>
      <c r="KD71" s="151"/>
      <c r="KE71" s="151"/>
      <c r="KF71" s="151"/>
      <c r="KG71" s="151"/>
      <c r="KH71" s="151"/>
      <c r="KI71" s="151"/>
      <c r="KJ71" s="151"/>
      <c r="KK71" s="151"/>
      <c r="KL71" s="151"/>
      <c r="KM71" s="151"/>
      <c r="KN71" s="151"/>
      <c r="KO71" s="151"/>
      <c r="KP71" s="151"/>
      <c r="KQ71" s="151"/>
      <c r="KR71" s="151"/>
      <c r="KS71" s="151"/>
      <c r="KT71" s="151"/>
      <c r="KU71" s="151"/>
      <c r="KV71" s="151"/>
      <c r="KW71" s="151"/>
      <c r="KX71" s="151"/>
      <c r="KY71" s="151"/>
      <c r="KZ71" s="151"/>
      <c r="LA71" s="151"/>
      <c r="LB71" s="151"/>
      <c r="LC71" s="151"/>
      <c r="LD71" s="151"/>
      <c r="LE71" s="151"/>
      <c r="LF71" s="151"/>
      <c r="LG71" s="151"/>
      <c r="LH71" s="151"/>
      <c r="LI71" s="151"/>
      <c r="LJ71" s="151"/>
      <c r="LK71" s="151"/>
    </row>
    <row r="72" spans="1:323" s="243" customFormat="1" ht="43.5" customHeight="1" x14ac:dyDescent="0.25">
      <c r="A72" s="1215"/>
      <c r="B72" s="1262"/>
      <c r="C72" s="242" t="s">
        <v>987</v>
      </c>
      <c r="D72" s="210" t="s">
        <v>135</v>
      </c>
      <c r="E72" s="210" t="s">
        <v>19</v>
      </c>
      <c r="F72" s="210" t="s">
        <v>488</v>
      </c>
      <c r="G72" s="210"/>
      <c r="H72" s="1058"/>
      <c r="I72" s="1108"/>
      <c r="J72" s="1066"/>
      <c r="K72" s="534"/>
      <c r="L72" s="1152"/>
      <c r="M72" s="1111"/>
      <c r="N72" s="1078"/>
      <c r="O72" s="1082"/>
      <c r="P72" s="1122"/>
      <c r="Q72" s="1088"/>
      <c r="R72" s="1130"/>
      <c r="S72" s="242" t="s">
        <v>988</v>
      </c>
      <c r="T72" s="226" t="s">
        <v>144</v>
      </c>
      <c r="U72" s="534">
        <v>15</v>
      </c>
      <c r="V72" s="534">
        <v>15</v>
      </c>
      <c r="W72" s="534">
        <v>15</v>
      </c>
      <c r="X72" s="534">
        <v>15</v>
      </c>
      <c r="Y72" s="534">
        <v>15</v>
      </c>
      <c r="Z72" s="534">
        <v>0</v>
      </c>
      <c r="AA72" s="534">
        <v>10</v>
      </c>
      <c r="AB72" s="528">
        <f t="shared" si="1"/>
        <v>85</v>
      </c>
      <c r="AC72" s="554" t="s">
        <v>247</v>
      </c>
      <c r="AD72" s="264" t="s">
        <v>145</v>
      </c>
      <c r="AE72" s="265">
        <v>0</v>
      </c>
      <c r="AF72" s="1134"/>
      <c r="AG72" s="1045"/>
      <c r="AH72" s="814"/>
      <c r="AI72" s="814"/>
      <c r="AJ72" s="1078"/>
      <c r="AK72" s="1078"/>
      <c r="AL72" s="1078"/>
      <c r="AM72" s="1114"/>
      <c r="AN72" s="1118"/>
      <c r="AO72" s="1268"/>
      <c r="AP72" s="1175"/>
      <c r="AQ72" s="276" t="s">
        <v>494</v>
      </c>
      <c r="AR72" s="538" t="s">
        <v>495</v>
      </c>
      <c r="AS72" s="577" t="s">
        <v>989</v>
      </c>
      <c r="AT72" s="577" t="s">
        <v>983</v>
      </c>
      <c r="AU72" s="577" t="s">
        <v>990</v>
      </c>
      <c r="AV72" s="299" t="s">
        <v>991</v>
      </c>
      <c r="AW72" s="296">
        <v>44018</v>
      </c>
      <c r="AX72" s="524" t="s">
        <v>992</v>
      </c>
      <c r="AY72" s="579" t="s">
        <v>993</v>
      </c>
      <c r="AZ72" s="299" t="s">
        <v>994</v>
      </c>
      <c r="BA72" s="151"/>
      <c r="BB72" s="151"/>
      <c r="BC72" s="151"/>
      <c r="BD72" s="151"/>
      <c r="BE72" s="151"/>
      <c r="BF72" s="151"/>
      <c r="BG72" s="151"/>
      <c r="BH72" s="151"/>
      <c r="BI72" s="151"/>
      <c r="BJ72" s="151"/>
      <c r="BK72" s="151"/>
      <c r="BL72" s="151"/>
      <c r="BM72" s="151"/>
      <c r="BN72" s="151"/>
      <c r="BO72" s="151"/>
      <c r="BP72" s="151"/>
      <c r="BQ72" s="151"/>
      <c r="BR72" s="151"/>
      <c r="BS72" s="151"/>
      <c r="BT72" s="151"/>
      <c r="BU72" s="151"/>
      <c r="BV72" s="151"/>
      <c r="BW72" s="151"/>
      <c r="BX72" s="151"/>
      <c r="BY72" s="151"/>
      <c r="BZ72" s="151"/>
      <c r="CA72" s="151"/>
      <c r="CB72" s="151"/>
      <c r="CC72" s="151"/>
      <c r="CD72" s="151"/>
      <c r="CE72" s="151"/>
      <c r="CF72" s="151"/>
      <c r="CG72" s="151"/>
      <c r="CH72" s="151"/>
      <c r="CI72" s="151"/>
      <c r="CJ72" s="151"/>
      <c r="CK72" s="151"/>
      <c r="CL72" s="151"/>
      <c r="CM72" s="151"/>
      <c r="CN72" s="151"/>
      <c r="CO72" s="151"/>
      <c r="CP72" s="151"/>
      <c r="CQ72" s="151"/>
      <c r="CR72" s="151"/>
      <c r="CS72" s="151"/>
      <c r="CT72" s="151"/>
      <c r="CU72" s="151"/>
      <c r="CV72" s="151"/>
      <c r="CW72" s="151"/>
      <c r="CX72" s="151"/>
      <c r="CY72" s="151"/>
      <c r="CZ72" s="151"/>
      <c r="DA72" s="151"/>
      <c r="DB72" s="151"/>
      <c r="DC72" s="151"/>
      <c r="DD72" s="151"/>
      <c r="DE72" s="151"/>
      <c r="DF72" s="151"/>
      <c r="DG72" s="151"/>
      <c r="DH72" s="151"/>
      <c r="DI72" s="151"/>
      <c r="DJ72" s="151"/>
      <c r="DK72" s="151"/>
      <c r="DL72" s="151"/>
      <c r="DM72" s="151"/>
      <c r="DN72" s="151"/>
      <c r="DO72" s="151"/>
      <c r="DP72" s="151"/>
      <c r="DQ72" s="151"/>
      <c r="DR72" s="151"/>
      <c r="DS72" s="151"/>
      <c r="DT72" s="151"/>
      <c r="DU72" s="151"/>
      <c r="DV72" s="151"/>
      <c r="DW72" s="151"/>
      <c r="DX72" s="151"/>
      <c r="DY72" s="151"/>
      <c r="DZ72" s="151"/>
      <c r="EA72" s="151"/>
      <c r="EB72" s="151"/>
      <c r="EC72" s="151"/>
      <c r="ED72" s="151"/>
      <c r="EE72" s="151"/>
      <c r="EF72" s="151"/>
      <c r="EG72" s="151"/>
      <c r="EH72" s="151"/>
      <c r="EI72" s="151"/>
      <c r="EJ72" s="151"/>
      <c r="EK72" s="151"/>
      <c r="EL72" s="151"/>
      <c r="EM72" s="151"/>
      <c r="EN72" s="151"/>
      <c r="EO72" s="151"/>
      <c r="EP72" s="151"/>
      <c r="EQ72" s="151"/>
      <c r="ER72" s="151"/>
      <c r="ES72" s="151"/>
      <c r="ET72" s="151"/>
      <c r="EU72" s="151"/>
      <c r="EV72" s="151"/>
      <c r="EW72" s="151"/>
      <c r="EX72" s="151"/>
      <c r="EY72" s="151"/>
      <c r="EZ72" s="151"/>
      <c r="FA72" s="151"/>
      <c r="FB72" s="151"/>
      <c r="FC72" s="151"/>
      <c r="FD72" s="151"/>
      <c r="FE72" s="151"/>
      <c r="FF72" s="151"/>
      <c r="FG72" s="151"/>
      <c r="FH72" s="151"/>
      <c r="FI72" s="151"/>
      <c r="FJ72" s="151"/>
      <c r="FK72" s="151"/>
      <c r="FL72" s="151"/>
      <c r="FM72" s="151"/>
      <c r="FN72" s="151"/>
      <c r="FO72" s="151"/>
      <c r="FP72" s="151"/>
      <c r="FQ72" s="151"/>
      <c r="FR72" s="151"/>
      <c r="FS72" s="151"/>
      <c r="FT72" s="151"/>
      <c r="FU72" s="151"/>
      <c r="FV72" s="151"/>
      <c r="FW72" s="151"/>
      <c r="FX72" s="151"/>
      <c r="FY72" s="151"/>
      <c r="FZ72" s="151"/>
      <c r="GA72" s="151"/>
      <c r="GB72" s="151"/>
      <c r="GC72" s="151"/>
      <c r="GD72" s="151"/>
      <c r="GE72" s="151"/>
      <c r="GF72" s="151"/>
      <c r="GG72" s="151"/>
      <c r="GH72" s="151"/>
      <c r="GI72" s="151"/>
      <c r="GJ72" s="151"/>
      <c r="GK72" s="151"/>
      <c r="GL72" s="151"/>
      <c r="GM72" s="151"/>
      <c r="GN72" s="151"/>
      <c r="GO72" s="151"/>
      <c r="GP72" s="151"/>
      <c r="GQ72" s="151"/>
      <c r="GR72" s="151"/>
      <c r="GS72" s="151"/>
      <c r="GT72" s="151"/>
      <c r="GU72" s="151"/>
      <c r="GV72" s="151"/>
      <c r="GW72" s="151"/>
      <c r="GX72" s="151"/>
      <c r="GY72" s="151"/>
      <c r="GZ72" s="151"/>
      <c r="HA72" s="151"/>
      <c r="HB72" s="151"/>
      <c r="HC72" s="151"/>
      <c r="HD72" s="151"/>
      <c r="HE72" s="151"/>
      <c r="HF72" s="151"/>
      <c r="HG72" s="151"/>
      <c r="HH72" s="151"/>
      <c r="HI72" s="151"/>
      <c r="HJ72" s="151"/>
      <c r="HK72" s="151"/>
      <c r="HL72" s="151"/>
      <c r="HM72" s="151"/>
      <c r="HN72" s="151"/>
      <c r="HO72" s="151"/>
      <c r="HP72" s="151"/>
      <c r="HQ72" s="151"/>
      <c r="HR72" s="151"/>
      <c r="HS72" s="151"/>
      <c r="HT72" s="151"/>
      <c r="HU72" s="151"/>
      <c r="HV72" s="151"/>
      <c r="HW72" s="151"/>
      <c r="HX72" s="151"/>
      <c r="HY72" s="151"/>
      <c r="HZ72" s="151"/>
      <c r="IA72" s="151"/>
      <c r="IB72" s="151"/>
      <c r="IC72" s="151"/>
      <c r="ID72" s="151"/>
      <c r="IE72" s="151"/>
      <c r="IF72" s="151"/>
      <c r="IG72" s="151"/>
      <c r="IH72" s="151"/>
      <c r="II72" s="151"/>
      <c r="IJ72" s="151"/>
      <c r="IK72" s="151"/>
      <c r="IL72" s="151"/>
      <c r="IM72" s="151"/>
      <c r="IN72" s="151"/>
      <c r="IO72" s="151"/>
      <c r="IP72" s="151"/>
      <c r="IQ72" s="151"/>
      <c r="IR72" s="151"/>
      <c r="IS72" s="151"/>
      <c r="IT72" s="151"/>
      <c r="IU72" s="151"/>
      <c r="IV72" s="151"/>
      <c r="IW72" s="151"/>
      <c r="IX72" s="151"/>
      <c r="IY72" s="151"/>
      <c r="IZ72" s="151"/>
      <c r="JA72" s="151"/>
      <c r="JB72" s="151"/>
      <c r="JC72" s="151"/>
      <c r="JD72" s="151"/>
      <c r="JE72" s="151"/>
      <c r="JF72" s="151"/>
      <c r="JG72" s="151"/>
      <c r="JH72" s="151"/>
      <c r="JI72" s="151"/>
      <c r="JJ72" s="151"/>
      <c r="JK72" s="151"/>
      <c r="JL72" s="151"/>
      <c r="JM72" s="151"/>
      <c r="JN72" s="151"/>
      <c r="JO72" s="151"/>
      <c r="JP72" s="151"/>
      <c r="JQ72" s="151"/>
      <c r="JR72" s="151"/>
      <c r="JS72" s="151"/>
      <c r="JT72" s="151"/>
      <c r="JU72" s="151"/>
      <c r="JV72" s="151"/>
      <c r="JW72" s="151"/>
      <c r="JX72" s="151"/>
      <c r="JY72" s="151"/>
      <c r="JZ72" s="151"/>
      <c r="KA72" s="151"/>
      <c r="KB72" s="151"/>
      <c r="KC72" s="151"/>
      <c r="KD72" s="151"/>
      <c r="KE72" s="151"/>
      <c r="KF72" s="151"/>
      <c r="KG72" s="151"/>
      <c r="KH72" s="151"/>
      <c r="KI72" s="151"/>
      <c r="KJ72" s="151"/>
      <c r="KK72" s="151"/>
      <c r="KL72" s="151"/>
      <c r="KM72" s="151"/>
      <c r="KN72" s="151"/>
      <c r="KO72" s="151"/>
      <c r="KP72" s="151"/>
      <c r="KQ72" s="151"/>
      <c r="KR72" s="151"/>
      <c r="KS72" s="151"/>
      <c r="KT72" s="151"/>
      <c r="KU72" s="151"/>
      <c r="KV72" s="151"/>
      <c r="KW72" s="151"/>
      <c r="KX72" s="151"/>
      <c r="KY72" s="151"/>
      <c r="KZ72" s="151"/>
      <c r="LA72" s="151"/>
      <c r="LB72" s="151"/>
      <c r="LC72" s="151"/>
      <c r="LD72" s="151"/>
      <c r="LE72" s="151"/>
      <c r="LF72" s="151"/>
      <c r="LG72" s="151"/>
      <c r="LH72" s="151"/>
      <c r="LI72" s="151"/>
      <c r="LJ72" s="151"/>
      <c r="LK72" s="151"/>
    </row>
    <row r="73" spans="1:323" s="243" customFormat="1" ht="43.5" customHeight="1" x14ac:dyDescent="0.25">
      <c r="A73" s="1215"/>
      <c r="B73" s="1262"/>
      <c r="C73" s="242" t="s">
        <v>995</v>
      </c>
      <c r="D73" s="210" t="s">
        <v>135</v>
      </c>
      <c r="E73" s="210" t="s">
        <v>20</v>
      </c>
      <c r="F73" s="210" t="s">
        <v>855</v>
      </c>
      <c r="G73" s="534"/>
      <c r="H73" s="1058"/>
      <c r="I73" s="1108"/>
      <c r="J73" s="1066"/>
      <c r="K73" s="534"/>
      <c r="L73" s="1152"/>
      <c r="M73" s="1111"/>
      <c r="N73" s="1078"/>
      <c r="O73" s="1082"/>
      <c r="P73" s="1122"/>
      <c r="Q73" s="1088"/>
      <c r="R73" s="1130"/>
      <c r="S73" s="242" t="s">
        <v>996</v>
      </c>
      <c r="T73" s="226" t="s">
        <v>144</v>
      </c>
      <c r="U73" s="534">
        <v>15</v>
      </c>
      <c r="V73" s="534">
        <v>15</v>
      </c>
      <c r="W73" s="534">
        <v>15</v>
      </c>
      <c r="X73" s="534">
        <v>15</v>
      </c>
      <c r="Y73" s="534">
        <v>15</v>
      </c>
      <c r="Z73" s="534">
        <v>0</v>
      </c>
      <c r="AA73" s="534">
        <v>10</v>
      </c>
      <c r="AB73" s="528">
        <f t="shared" si="1"/>
        <v>85</v>
      </c>
      <c r="AC73" s="554" t="s">
        <v>247</v>
      </c>
      <c r="AD73" s="264" t="s">
        <v>145</v>
      </c>
      <c r="AE73" s="265">
        <v>0</v>
      </c>
      <c r="AF73" s="1134"/>
      <c r="AG73" s="1045"/>
      <c r="AH73" s="814"/>
      <c r="AI73" s="814"/>
      <c r="AJ73" s="1078"/>
      <c r="AK73" s="1078"/>
      <c r="AL73" s="1078"/>
      <c r="AM73" s="1114"/>
      <c r="AN73" s="1118"/>
      <c r="AO73" s="1268"/>
      <c r="AP73" s="1175"/>
      <c r="AQ73" s="276" t="s">
        <v>494</v>
      </c>
      <c r="AR73" s="1011" t="s">
        <v>495</v>
      </c>
      <c r="AS73" s="1013" t="s">
        <v>997</v>
      </c>
      <c r="AT73" s="1013" t="s">
        <v>983</v>
      </c>
      <c r="AU73" s="1013" t="s">
        <v>998</v>
      </c>
      <c r="AV73" s="1027" t="s">
        <v>999</v>
      </c>
      <c r="AW73" s="1019">
        <v>44018</v>
      </c>
      <c r="AX73" s="1021" t="s">
        <v>1000</v>
      </c>
      <c r="AY73" s="1023" t="s">
        <v>993</v>
      </c>
      <c r="AZ73" s="1007">
        <v>0.5</v>
      </c>
      <c r="BA73" s="151"/>
      <c r="BB73" s="151"/>
      <c r="BC73" s="151"/>
      <c r="BD73" s="151"/>
      <c r="BE73" s="151"/>
      <c r="BF73" s="151"/>
      <c r="BG73" s="151"/>
      <c r="BH73" s="151"/>
      <c r="BI73" s="151"/>
      <c r="BJ73" s="151"/>
      <c r="BK73" s="151"/>
      <c r="BL73" s="151"/>
      <c r="BM73" s="151"/>
      <c r="BN73" s="151"/>
      <c r="BO73" s="151"/>
      <c r="BP73" s="151"/>
      <c r="BQ73" s="151"/>
      <c r="BR73" s="151"/>
      <c r="BS73" s="151"/>
      <c r="BT73" s="151"/>
      <c r="BU73" s="151"/>
      <c r="BV73" s="151"/>
      <c r="BW73" s="151"/>
      <c r="BX73" s="151"/>
      <c r="BY73" s="151"/>
      <c r="BZ73" s="151"/>
      <c r="CA73" s="151"/>
      <c r="CB73" s="151"/>
      <c r="CC73" s="151"/>
      <c r="CD73" s="151"/>
      <c r="CE73" s="151"/>
      <c r="CF73" s="151"/>
      <c r="CG73" s="151"/>
      <c r="CH73" s="151"/>
      <c r="CI73" s="151"/>
      <c r="CJ73" s="151"/>
      <c r="CK73" s="151"/>
      <c r="CL73" s="151"/>
      <c r="CM73" s="151"/>
      <c r="CN73" s="151"/>
      <c r="CO73" s="151"/>
      <c r="CP73" s="151"/>
      <c r="CQ73" s="151"/>
      <c r="CR73" s="151"/>
      <c r="CS73" s="151"/>
      <c r="CT73" s="151"/>
      <c r="CU73" s="151"/>
      <c r="CV73" s="151"/>
      <c r="CW73" s="151"/>
      <c r="CX73" s="151"/>
      <c r="CY73" s="151"/>
      <c r="CZ73" s="151"/>
      <c r="DA73" s="151"/>
      <c r="DB73" s="151"/>
      <c r="DC73" s="151"/>
      <c r="DD73" s="151"/>
      <c r="DE73" s="151"/>
      <c r="DF73" s="151"/>
      <c r="DG73" s="151"/>
      <c r="DH73" s="151"/>
      <c r="DI73" s="151"/>
      <c r="DJ73" s="151"/>
      <c r="DK73" s="151"/>
      <c r="DL73" s="151"/>
      <c r="DM73" s="151"/>
      <c r="DN73" s="151"/>
      <c r="DO73" s="151"/>
      <c r="DP73" s="151"/>
      <c r="DQ73" s="151"/>
      <c r="DR73" s="151"/>
      <c r="DS73" s="151"/>
      <c r="DT73" s="151"/>
      <c r="DU73" s="151"/>
      <c r="DV73" s="151"/>
      <c r="DW73" s="151"/>
      <c r="DX73" s="151"/>
      <c r="DY73" s="151"/>
      <c r="DZ73" s="151"/>
      <c r="EA73" s="151"/>
      <c r="EB73" s="151"/>
      <c r="EC73" s="151"/>
      <c r="ED73" s="151"/>
      <c r="EE73" s="151"/>
      <c r="EF73" s="151"/>
      <c r="EG73" s="151"/>
      <c r="EH73" s="151"/>
      <c r="EI73" s="151"/>
      <c r="EJ73" s="151"/>
      <c r="EK73" s="151"/>
      <c r="EL73" s="151"/>
      <c r="EM73" s="151"/>
      <c r="EN73" s="151"/>
      <c r="EO73" s="151"/>
      <c r="EP73" s="151"/>
      <c r="EQ73" s="151"/>
      <c r="ER73" s="151"/>
      <c r="ES73" s="151"/>
      <c r="ET73" s="151"/>
      <c r="EU73" s="151"/>
      <c r="EV73" s="151"/>
      <c r="EW73" s="151"/>
      <c r="EX73" s="151"/>
      <c r="EY73" s="151"/>
      <c r="EZ73" s="151"/>
      <c r="FA73" s="151"/>
      <c r="FB73" s="151"/>
      <c r="FC73" s="151"/>
      <c r="FD73" s="151"/>
      <c r="FE73" s="151"/>
      <c r="FF73" s="151"/>
      <c r="FG73" s="151"/>
      <c r="FH73" s="151"/>
      <c r="FI73" s="151"/>
      <c r="FJ73" s="151"/>
      <c r="FK73" s="151"/>
      <c r="FL73" s="151"/>
      <c r="FM73" s="151"/>
      <c r="FN73" s="151"/>
      <c r="FO73" s="151"/>
      <c r="FP73" s="151"/>
      <c r="FQ73" s="151"/>
      <c r="FR73" s="151"/>
      <c r="FS73" s="151"/>
      <c r="FT73" s="151"/>
      <c r="FU73" s="151"/>
      <c r="FV73" s="151"/>
      <c r="FW73" s="151"/>
      <c r="FX73" s="151"/>
      <c r="FY73" s="151"/>
      <c r="FZ73" s="151"/>
      <c r="GA73" s="151"/>
      <c r="GB73" s="151"/>
      <c r="GC73" s="151"/>
      <c r="GD73" s="151"/>
      <c r="GE73" s="151"/>
      <c r="GF73" s="151"/>
      <c r="GG73" s="151"/>
      <c r="GH73" s="151"/>
      <c r="GI73" s="151"/>
      <c r="GJ73" s="151"/>
      <c r="GK73" s="151"/>
      <c r="GL73" s="151"/>
      <c r="GM73" s="151"/>
      <c r="GN73" s="151"/>
      <c r="GO73" s="151"/>
      <c r="GP73" s="151"/>
      <c r="GQ73" s="151"/>
      <c r="GR73" s="151"/>
      <c r="GS73" s="151"/>
      <c r="GT73" s="151"/>
      <c r="GU73" s="151"/>
      <c r="GV73" s="151"/>
      <c r="GW73" s="151"/>
      <c r="GX73" s="151"/>
      <c r="GY73" s="151"/>
      <c r="GZ73" s="151"/>
      <c r="HA73" s="151"/>
      <c r="HB73" s="151"/>
      <c r="HC73" s="151"/>
      <c r="HD73" s="151"/>
      <c r="HE73" s="151"/>
      <c r="HF73" s="151"/>
      <c r="HG73" s="151"/>
      <c r="HH73" s="151"/>
      <c r="HI73" s="151"/>
      <c r="HJ73" s="151"/>
      <c r="HK73" s="151"/>
      <c r="HL73" s="151"/>
      <c r="HM73" s="151"/>
      <c r="HN73" s="151"/>
      <c r="HO73" s="151"/>
      <c r="HP73" s="151"/>
      <c r="HQ73" s="151"/>
      <c r="HR73" s="151"/>
      <c r="HS73" s="151"/>
      <c r="HT73" s="151"/>
      <c r="HU73" s="151"/>
      <c r="HV73" s="151"/>
      <c r="HW73" s="151"/>
      <c r="HX73" s="151"/>
      <c r="HY73" s="151"/>
      <c r="HZ73" s="151"/>
      <c r="IA73" s="151"/>
      <c r="IB73" s="151"/>
      <c r="IC73" s="151"/>
      <c r="ID73" s="151"/>
      <c r="IE73" s="151"/>
      <c r="IF73" s="151"/>
      <c r="IG73" s="151"/>
      <c r="IH73" s="151"/>
      <c r="II73" s="151"/>
      <c r="IJ73" s="151"/>
      <c r="IK73" s="151"/>
      <c r="IL73" s="151"/>
      <c r="IM73" s="151"/>
      <c r="IN73" s="151"/>
      <c r="IO73" s="151"/>
      <c r="IP73" s="151"/>
      <c r="IQ73" s="151"/>
      <c r="IR73" s="151"/>
      <c r="IS73" s="151"/>
      <c r="IT73" s="151"/>
      <c r="IU73" s="151"/>
      <c r="IV73" s="151"/>
      <c r="IW73" s="151"/>
      <c r="IX73" s="151"/>
      <c r="IY73" s="151"/>
      <c r="IZ73" s="151"/>
      <c r="JA73" s="151"/>
      <c r="JB73" s="151"/>
      <c r="JC73" s="151"/>
      <c r="JD73" s="151"/>
      <c r="JE73" s="151"/>
      <c r="JF73" s="151"/>
      <c r="JG73" s="151"/>
      <c r="JH73" s="151"/>
      <c r="JI73" s="151"/>
      <c r="JJ73" s="151"/>
      <c r="JK73" s="151"/>
      <c r="JL73" s="151"/>
      <c r="JM73" s="151"/>
      <c r="JN73" s="151"/>
      <c r="JO73" s="151"/>
      <c r="JP73" s="151"/>
      <c r="JQ73" s="151"/>
      <c r="JR73" s="151"/>
      <c r="JS73" s="151"/>
      <c r="JT73" s="151"/>
      <c r="JU73" s="151"/>
      <c r="JV73" s="151"/>
      <c r="JW73" s="151"/>
      <c r="JX73" s="151"/>
      <c r="JY73" s="151"/>
      <c r="JZ73" s="151"/>
      <c r="KA73" s="151"/>
      <c r="KB73" s="151"/>
      <c r="KC73" s="151"/>
      <c r="KD73" s="151"/>
      <c r="KE73" s="151"/>
      <c r="KF73" s="151"/>
      <c r="KG73" s="151"/>
      <c r="KH73" s="151"/>
      <c r="KI73" s="151"/>
      <c r="KJ73" s="151"/>
      <c r="KK73" s="151"/>
      <c r="KL73" s="151"/>
      <c r="KM73" s="151"/>
      <c r="KN73" s="151"/>
      <c r="KO73" s="151"/>
      <c r="KP73" s="151"/>
      <c r="KQ73" s="151"/>
      <c r="KR73" s="151"/>
      <c r="KS73" s="151"/>
      <c r="KT73" s="151"/>
      <c r="KU73" s="151"/>
      <c r="KV73" s="151"/>
      <c r="KW73" s="151"/>
      <c r="KX73" s="151"/>
      <c r="KY73" s="151"/>
      <c r="KZ73" s="151"/>
      <c r="LA73" s="151"/>
      <c r="LB73" s="151"/>
      <c r="LC73" s="151"/>
      <c r="LD73" s="151"/>
      <c r="LE73" s="151"/>
      <c r="LF73" s="151"/>
      <c r="LG73" s="151"/>
      <c r="LH73" s="151"/>
      <c r="LI73" s="151"/>
      <c r="LJ73" s="151"/>
      <c r="LK73" s="151"/>
    </row>
    <row r="74" spans="1:323" s="254" customFormat="1" ht="52.5" customHeight="1" thickBot="1" x14ac:dyDescent="0.3">
      <c r="A74" s="1216"/>
      <c r="B74" s="1263"/>
      <c r="C74" s="546" t="s">
        <v>1001</v>
      </c>
      <c r="D74" s="547" t="s">
        <v>135</v>
      </c>
      <c r="E74" s="547" t="s">
        <v>21</v>
      </c>
      <c r="F74" s="547" t="s">
        <v>557</v>
      </c>
      <c r="G74" s="558" t="s">
        <v>1002</v>
      </c>
      <c r="H74" s="1060"/>
      <c r="I74" s="1109"/>
      <c r="J74" s="1068"/>
      <c r="K74" s="558" t="s">
        <v>759</v>
      </c>
      <c r="L74" s="1154"/>
      <c r="M74" s="1112"/>
      <c r="N74" s="1080"/>
      <c r="O74" s="1084"/>
      <c r="P74" s="1124"/>
      <c r="Q74" s="1089"/>
      <c r="R74" s="1132"/>
      <c r="S74" s="546" t="s">
        <v>1003</v>
      </c>
      <c r="T74" s="553" t="s">
        <v>144</v>
      </c>
      <c r="U74" s="545">
        <v>15</v>
      </c>
      <c r="V74" s="545">
        <v>15</v>
      </c>
      <c r="W74" s="545">
        <v>15</v>
      </c>
      <c r="X74" s="545">
        <v>15</v>
      </c>
      <c r="Y74" s="545">
        <v>15</v>
      </c>
      <c r="Z74" s="545">
        <v>0</v>
      </c>
      <c r="AA74" s="545">
        <v>10</v>
      </c>
      <c r="AB74" s="551">
        <f t="shared" si="1"/>
        <v>85</v>
      </c>
      <c r="AC74" s="266" t="s">
        <v>247</v>
      </c>
      <c r="AD74" s="267" t="s">
        <v>145</v>
      </c>
      <c r="AE74" s="268">
        <v>0</v>
      </c>
      <c r="AF74" s="1136"/>
      <c r="AG74" s="1047"/>
      <c r="AH74" s="815"/>
      <c r="AI74" s="815"/>
      <c r="AJ74" s="1080"/>
      <c r="AK74" s="1080"/>
      <c r="AL74" s="1080"/>
      <c r="AM74" s="1116"/>
      <c r="AN74" s="1120"/>
      <c r="AO74" s="1269"/>
      <c r="AP74" s="1177"/>
      <c r="AQ74" s="543"/>
      <c r="AR74" s="1012"/>
      <c r="AS74" s="1014"/>
      <c r="AT74" s="1014"/>
      <c r="AU74" s="1014"/>
      <c r="AV74" s="1008"/>
      <c r="AW74" s="1020"/>
      <c r="AX74" s="1022"/>
      <c r="AY74" s="1024"/>
      <c r="AZ74" s="1008"/>
      <c r="BA74" s="151"/>
      <c r="BB74" s="151"/>
      <c r="BC74" s="151"/>
      <c r="BD74" s="151"/>
      <c r="BE74" s="151"/>
      <c r="BF74" s="151"/>
      <c r="BG74" s="151"/>
      <c r="BH74" s="151"/>
      <c r="BI74" s="151"/>
      <c r="BJ74" s="151"/>
      <c r="BK74" s="151"/>
      <c r="BL74" s="151"/>
      <c r="BM74" s="151"/>
      <c r="BN74" s="151"/>
      <c r="BO74" s="151"/>
      <c r="BP74" s="151"/>
      <c r="BQ74" s="151"/>
      <c r="BR74" s="151"/>
      <c r="BS74" s="151"/>
      <c r="BT74" s="151"/>
      <c r="BU74" s="151"/>
      <c r="BV74" s="151"/>
      <c r="BW74" s="151"/>
      <c r="BX74" s="151"/>
      <c r="BY74" s="151"/>
      <c r="BZ74" s="151"/>
      <c r="CA74" s="151"/>
      <c r="CB74" s="151"/>
      <c r="CC74" s="151"/>
      <c r="CD74" s="151"/>
      <c r="CE74" s="151"/>
      <c r="CF74" s="151"/>
      <c r="CG74" s="151"/>
      <c r="CH74" s="151"/>
      <c r="CI74" s="151"/>
      <c r="CJ74" s="151"/>
      <c r="CK74" s="151"/>
      <c r="CL74" s="151"/>
      <c r="CM74" s="151"/>
      <c r="CN74" s="151"/>
      <c r="CO74" s="151"/>
      <c r="CP74" s="151"/>
      <c r="CQ74" s="151"/>
      <c r="CR74" s="151"/>
      <c r="CS74" s="151"/>
      <c r="CT74" s="151"/>
      <c r="CU74" s="151"/>
      <c r="CV74" s="151"/>
      <c r="CW74" s="151"/>
      <c r="CX74" s="151"/>
      <c r="CY74" s="151"/>
      <c r="CZ74" s="151"/>
      <c r="DA74" s="151"/>
      <c r="DB74" s="151"/>
      <c r="DC74" s="151"/>
      <c r="DD74" s="151"/>
      <c r="DE74" s="151"/>
      <c r="DF74" s="151"/>
      <c r="DG74" s="151"/>
      <c r="DH74" s="151"/>
      <c r="DI74" s="151"/>
      <c r="DJ74" s="151"/>
      <c r="DK74" s="151"/>
      <c r="DL74" s="151"/>
      <c r="DM74" s="151"/>
      <c r="DN74" s="151"/>
      <c r="DO74" s="151"/>
      <c r="DP74" s="151"/>
      <c r="DQ74" s="151"/>
      <c r="DR74" s="151"/>
      <c r="DS74" s="151"/>
      <c r="DT74" s="151"/>
      <c r="DU74" s="151"/>
      <c r="DV74" s="151"/>
      <c r="DW74" s="151"/>
      <c r="DX74" s="151"/>
      <c r="DY74" s="151"/>
      <c r="DZ74" s="151"/>
      <c r="EA74" s="151"/>
      <c r="EB74" s="151"/>
      <c r="EC74" s="151"/>
      <c r="ED74" s="151"/>
      <c r="EE74" s="151"/>
      <c r="EF74" s="151"/>
      <c r="EG74" s="151"/>
      <c r="EH74" s="151"/>
      <c r="EI74" s="151"/>
      <c r="EJ74" s="151"/>
      <c r="EK74" s="151"/>
      <c r="EL74" s="151"/>
      <c r="EM74" s="151"/>
      <c r="EN74" s="151"/>
      <c r="EO74" s="151"/>
      <c r="EP74" s="151"/>
      <c r="EQ74" s="151"/>
      <c r="ER74" s="151"/>
      <c r="ES74" s="151"/>
      <c r="ET74" s="151"/>
      <c r="EU74" s="151"/>
      <c r="EV74" s="151"/>
      <c r="EW74" s="151"/>
      <c r="EX74" s="151"/>
      <c r="EY74" s="151"/>
      <c r="EZ74" s="151"/>
      <c r="FA74" s="151"/>
      <c r="FB74" s="151"/>
      <c r="FC74" s="151"/>
      <c r="FD74" s="151"/>
      <c r="FE74" s="151"/>
      <c r="FF74" s="151"/>
      <c r="FG74" s="151"/>
      <c r="FH74" s="151"/>
      <c r="FI74" s="151"/>
      <c r="FJ74" s="151"/>
      <c r="FK74" s="151"/>
      <c r="FL74" s="151"/>
      <c r="FM74" s="151"/>
      <c r="FN74" s="151"/>
      <c r="FO74" s="151"/>
      <c r="FP74" s="151"/>
      <c r="FQ74" s="151"/>
      <c r="FR74" s="151"/>
      <c r="FS74" s="151"/>
      <c r="FT74" s="151"/>
      <c r="FU74" s="151"/>
      <c r="FV74" s="151"/>
      <c r="FW74" s="151"/>
      <c r="FX74" s="151"/>
      <c r="FY74" s="151"/>
      <c r="FZ74" s="151"/>
      <c r="GA74" s="151"/>
      <c r="GB74" s="151"/>
      <c r="GC74" s="151"/>
      <c r="GD74" s="151"/>
      <c r="GE74" s="151"/>
      <c r="GF74" s="151"/>
      <c r="GG74" s="151"/>
      <c r="GH74" s="151"/>
      <c r="GI74" s="151"/>
      <c r="GJ74" s="151"/>
      <c r="GK74" s="151"/>
      <c r="GL74" s="151"/>
      <c r="GM74" s="151"/>
      <c r="GN74" s="151"/>
      <c r="GO74" s="151"/>
      <c r="GP74" s="151"/>
      <c r="GQ74" s="151"/>
      <c r="GR74" s="151"/>
      <c r="GS74" s="151"/>
      <c r="GT74" s="151"/>
      <c r="GU74" s="151"/>
      <c r="GV74" s="151"/>
      <c r="GW74" s="151"/>
      <c r="GX74" s="151"/>
      <c r="GY74" s="151"/>
      <c r="GZ74" s="151"/>
      <c r="HA74" s="151"/>
      <c r="HB74" s="151"/>
      <c r="HC74" s="151"/>
      <c r="HD74" s="151"/>
      <c r="HE74" s="151"/>
      <c r="HF74" s="151"/>
      <c r="HG74" s="151"/>
      <c r="HH74" s="151"/>
      <c r="HI74" s="151"/>
      <c r="HJ74" s="151"/>
      <c r="HK74" s="151"/>
      <c r="HL74" s="151"/>
      <c r="HM74" s="151"/>
      <c r="HN74" s="151"/>
      <c r="HO74" s="151"/>
      <c r="HP74" s="151"/>
      <c r="HQ74" s="151"/>
      <c r="HR74" s="151"/>
      <c r="HS74" s="151"/>
      <c r="HT74" s="151"/>
      <c r="HU74" s="151"/>
      <c r="HV74" s="151"/>
      <c r="HW74" s="151"/>
      <c r="HX74" s="151"/>
      <c r="HY74" s="151"/>
      <c r="HZ74" s="151"/>
      <c r="IA74" s="151"/>
      <c r="IB74" s="151"/>
      <c r="IC74" s="151"/>
      <c r="ID74" s="151"/>
      <c r="IE74" s="151"/>
      <c r="IF74" s="151"/>
      <c r="IG74" s="151"/>
      <c r="IH74" s="151"/>
      <c r="II74" s="151"/>
      <c r="IJ74" s="151"/>
      <c r="IK74" s="151"/>
      <c r="IL74" s="151"/>
      <c r="IM74" s="151"/>
      <c r="IN74" s="151"/>
      <c r="IO74" s="151"/>
      <c r="IP74" s="151"/>
      <c r="IQ74" s="151"/>
      <c r="IR74" s="151"/>
      <c r="IS74" s="151"/>
      <c r="IT74" s="151"/>
      <c r="IU74" s="151"/>
      <c r="IV74" s="151"/>
      <c r="IW74" s="151"/>
      <c r="IX74" s="151"/>
      <c r="IY74" s="151"/>
      <c r="IZ74" s="151"/>
      <c r="JA74" s="151"/>
      <c r="JB74" s="151"/>
      <c r="JC74" s="151"/>
      <c r="JD74" s="151"/>
      <c r="JE74" s="151"/>
      <c r="JF74" s="151"/>
      <c r="JG74" s="151"/>
      <c r="JH74" s="151"/>
      <c r="JI74" s="151"/>
      <c r="JJ74" s="151"/>
      <c r="JK74" s="151"/>
      <c r="JL74" s="151"/>
      <c r="JM74" s="151"/>
      <c r="JN74" s="151"/>
      <c r="JO74" s="151"/>
      <c r="JP74" s="151"/>
      <c r="JQ74" s="151"/>
      <c r="JR74" s="151"/>
      <c r="JS74" s="151"/>
      <c r="JT74" s="151"/>
      <c r="JU74" s="151"/>
      <c r="JV74" s="151"/>
      <c r="JW74" s="151"/>
      <c r="JX74" s="151"/>
      <c r="JY74" s="151"/>
      <c r="JZ74" s="151"/>
      <c r="KA74" s="151"/>
      <c r="KB74" s="151"/>
      <c r="KC74" s="151"/>
      <c r="KD74" s="151"/>
      <c r="KE74" s="151"/>
      <c r="KF74" s="151"/>
      <c r="KG74" s="151"/>
      <c r="KH74" s="151"/>
      <c r="KI74" s="151"/>
      <c r="KJ74" s="151"/>
      <c r="KK74" s="151"/>
      <c r="KL74" s="151"/>
      <c r="KM74" s="151"/>
      <c r="KN74" s="151"/>
      <c r="KO74" s="151"/>
      <c r="KP74" s="151"/>
      <c r="KQ74" s="151"/>
      <c r="KR74" s="151"/>
      <c r="KS74" s="151"/>
      <c r="KT74" s="151"/>
      <c r="KU74" s="151"/>
      <c r="KV74" s="151"/>
      <c r="KW74" s="151"/>
      <c r="KX74" s="151"/>
      <c r="KY74" s="151"/>
      <c r="KZ74" s="151"/>
      <c r="LA74" s="151"/>
      <c r="LB74" s="151"/>
      <c r="LC74" s="151"/>
      <c r="LD74" s="151"/>
      <c r="LE74" s="151"/>
      <c r="LF74" s="151"/>
      <c r="LG74" s="151"/>
      <c r="LH74" s="151"/>
      <c r="LI74" s="151"/>
      <c r="LJ74" s="151"/>
      <c r="LK74" s="151"/>
    </row>
    <row r="75" spans="1:323" s="241" customFormat="1" ht="73.900000000000006" customHeight="1" x14ac:dyDescent="0.25">
      <c r="A75" s="1276" t="s">
        <v>1004</v>
      </c>
      <c r="B75" s="1279" t="s">
        <v>1005</v>
      </c>
      <c r="C75" s="246" t="s">
        <v>1006</v>
      </c>
      <c r="D75" s="24" t="s">
        <v>135</v>
      </c>
      <c r="E75" s="24" t="s">
        <v>20</v>
      </c>
      <c r="F75" s="24" t="s">
        <v>855</v>
      </c>
      <c r="G75" s="24"/>
      <c r="H75" s="718" t="s">
        <v>1007</v>
      </c>
      <c r="I75" s="1150" t="s">
        <v>1008</v>
      </c>
      <c r="J75" s="1208" t="s">
        <v>658</v>
      </c>
      <c r="K75" s="533"/>
      <c r="L75" s="1211" t="s">
        <v>1009</v>
      </c>
      <c r="M75" s="733" t="s">
        <v>245</v>
      </c>
      <c r="N75" s="703">
        <v>3</v>
      </c>
      <c r="O75" s="1220" t="s">
        <v>1010</v>
      </c>
      <c r="P75" s="1223" t="s">
        <v>769</v>
      </c>
      <c r="Q75" s="700">
        <v>3</v>
      </c>
      <c r="R75" s="1090"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Alto</v>
      </c>
      <c r="S75" s="239" t="s">
        <v>1011</v>
      </c>
      <c r="T75" s="218" t="s">
        <v>144</v>
      </c>
      <c r="U75" s="533">
        <v>15</v>
      </c>
      <c r="V75" s="533">
        <v>15</v>
      </c>
      <c r="W75" s="533">
        <v>15</v>
      </c>
      <c r="X75" s="533">
        <v>15</v>
      </c>
      <c r="Y75" s="533">
        <v>15</v>
      </c>
      <c r="Z75" s="533">
        <v>15</v>
      </c>
      <c r="AA75" s="533">
        <v>10</v>
      </c>
      <c r="AB75" s="527">
        <f t="shared" si="1"/>
        <v>100</v>
      </c>
      <c r="AC75" s="219" t="s">
        <v>145</v>
      </c>
      <c r="AD75" s="533" t="s">
        <v>145</v>
      </c>
      <c r="AE75" s="220">
        <v>100</v>
      </c>
      <c r="AF75" s="1093">
        <f>AVERAGE(AE75:AE78)</f>
        <v>100</v>
      </c>
      <c r="AG75" s="706" t="s">
        <v>145</v>
      </c>
      <c r="AH75" s="709" t="s">
        <v>146</v>
      </c>
      <c r="AI75" s="709" t="s">
        <v>146</v>
      </c>
      <c r="AJ75" s="703" t="s">
        <v>148</v>
      </c>
      <c r="AK75" s="703">
        <v>1</v>
      </c>
      <c r="AL75" s="703" t="s">
        <v>1012</v>
      </c>
      <c r="AM75" s="1164">
        <v>1</v>
      </c>
      <c r="AN75" s="1158"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Bajo</v>
      </c>
      <c r="AO75" s="1196" t="s">
        <v>1013</v>
      </c>
      <c r="AP75" s="1174" t="s">
        <v>151</v>
      </c>
      <c r="AQ75" s="44" t="s">
        <v>1014</v>
      </c>
      <c r="AR75" s="36" t="s">
        <v>1015</v>
      </c>
      <c r="AS75" s="239" t="s">
        <v>1016</v>
      </c>
      <c r="AT75" s="239" t="s">
        <v>1017</v>
      </c>
      <c r="AU75" s="253" t="s">
        <v>1018</v>
      </c>
      <c r="AV75" s="318" t="s">
        <v>1019</v>
      </c>
      <c r="AW75" s="318">
        <v>44014</v>
      </c>
      <c r="AX75" s="348" t="s">
        <v>1020</v>
      </c>
      <c r="AY75" s="222" t="s">
        <v>391</v>
      </c>
      <c r="AZ75" s="306">
        <v>1</v>
      </c>
      <c r="BA75" s="223"/>
      <c r="BB75" s="223"/>
      <c r="BC75" s="223"/>
      <c r="BD75" s="223"/>
      <c r="BE75" s="223"/>
      <c r="BF75" s="223"/>
      <c r="BG75" s="223"/>
      <c r="BH75" s="223"/>
      <c r="BI75" s="223"/>
      <c r="BJ75" s="223"/>
      <c r="BK75" s="223"/>
      <c r="BL75" s="223"/>
      <c r="BM75" s="223"/>
      <c r="BN75" s="223"/>
      <c r="BO75" s="223"/>
      <c r="BP75" s="223"/>
      <c r="BQ75" s="223"/>
      <c r="BR75" s="223"/>
      <c r="BS75" s="223"/>
      <c r="BT75" s="223"/>
      <c r="BU75" s="223"/>
      <c r="BV75" s="223"/>
      <c r="BW75" s="223"/>
      <c r="BX75" s="223"/>
      <c r="BY75" s="223"/>
      <c r="BZ75" s="223"/>
      <c r="CA75" s="223"/>
      <c r="CB75" s="223"/>
      <c r="CC75" s="223"/>
      <c r="CD75" s="223"/>
      <c r="CE75" s="223"/>
      <c r="CF75" s="223"/>
      <c r="CG75" s="223"/>
      <c r="CH75" s="223"/>
      <c r="CI75" s="223"/>
      <c r="CJ75" s="223"/>
      <c r="CK75" s="223"/>
      <c r="CL75" s="223"/>
      <c r="CM75" s="223"/>
      <c r="CN75" s="223"/>
      <c r="CO75" s="223"/>
      <c r="CP75" s="223"/>
      <c r="CQ75" s="223"/>
      <c r="CR75" s="223"/>
      <c r="CS75" s="223"/>
      <c r="CT75" s="223"/>
      <c r="CU75" s="223"/>
      <c r="CV75" s="223"/>
      <c r="CW75" s="223"/>
      <c r="CX75" s="223"/>
      <c r="CY75" s="223"/>
      <c r="CZ75" s="223"/>
      <c r="DA75" s="223"/>
      <c r="DB75" s="223"/>
      <c r="DC75" s="223"/>
      <c r="DD75" s="223"/>
      <c r="DE75" s="223"/>
      <c r="DF75" s="223"/>
      <c r="DG75" s="223"/>
      <c r="DH75" s="223"/>
      <c r="DI75" s="223"/>
      <c r="DJ75" s="223"/>
      <c r="DK75" s="223"/>
      <c r="DL75" s="223"/>
      <c r="DM75" s="223"/>
      <c r="DN75" s="223"/>
      <c r="DO75" s="223"/>
      <c r="DP75" s="223"/>
      <c r="DQ75" s="223"/>
      <c r="DR75" s="223"/>
      <c r="DS75" s="223"/>
      <c r="DT75" s="223"/>
      <c r="DU75" s="223"/>
      <c r="DV75" s="223"/>
      <c r="DW75" s="223"/>
      <c r="DX75" s="223"/>
      <c r="DY75" s="223"/>
      <c r="DZ75" s="223"/>
      <c r="EA75" s="223"/>
      <c r="EB75" s="223"/>
      <c r="EC75" s="223"/>
      <c r="ED75" s="223"/>
      <c r="EE75" s="223"/>
      <c r="EF75" s="223"/>
      <c r="EG75" s="223"/>
      <c r="EH75" s="223"/>
      <c r="EI75" s="223"/>
      <c r="EJ75" s="223"/>
      <c r="EK75" s="223"/>
      <c r="EL75" s="223"/>
      <c r="EM75" s="223"/>
      <c r="EN75" s="223"/>
      <c r="EO75" s="223"/>
      <c r="EP75" s="223"/>
      <c r="EQ75" s="223"/>
      <c r="ER75" s="223"/>
      <c r="ES75" s="223"/>
      <c r="ET75" s="223"/>
      <c r="EU75" s="223"/>
      <c r="EV75" s="223"/>
      <c r="EW75" s="223"/>
      <c r="EX75" s="223"/>
      <c r="EY75" s="223"/>
      <c r="EZ75" s="223"/>
      <c r="FA75" s="223"/>
      <c r="FB75" s="223"/>
      <c r="FC75" s="223"/>
      <c r="FD75" s="223"/>
      <c r="FE75" s="223"/>
      <c r="FF75" s="223"/>
      <c r="FG75" s="223"/>
      <c r="FH75" s="223"/>
      <c r="FI75" s="223"/>
      <c r="FJ75" s="223"/>
      <c r="FK75" s="223"/>
      <c r="FL75" s="223"/>
      <c r="FM75" s="223"/>
      <c r="FN75" s="223"/>
      <c r="FO75" s="223"/>
      <c r="FP75" s="223"/>
      <c r="FQ75" s="223"/>
      <c r="FR75" s="223"/>
      <c r="FS75" s="223"/>
      <c r="FT75" s="223"/>
      <c r="FU75" s="223"/>
      <c r="FV75" s="223"/>
      <c r="FW75" s="223"/>
      <c r="FX75" s="223"/>
      <c r="FY75" s="223"/>
      <c r="FZ75" s="223"/>
      <c r="GA75" s="223"/>
      <c r="GB75" s="223"/>
      <c r="GC75" s="223"/>
      <c r="GD75" s="223"/>
      <c r="GE75" s="223"/>
      <c r="GF75" s="223"/>
      <c r="GG75" s="223"/>
      <c r="GH75" s="223"/>
      <c r="GI75" s="223"/>
      <c r="GJ75" s="223"/>
      <c r="GK75" s="223"/>
      <c r="GL75" s="223"/>
      <c r="GM75" s="223"/>
      <c r="GN75" s="223"/>
      <c r="GO75" s="223"/>
      <c r="GP75" s="223"/>
      <c r="GQ75" s="223"/>
      <c r="GR75" s="223"/>
      <c r="GS75" s="223"/>
      <c r="GT75" s="223"/>
      <c r="GU75" s="223"/>
      <c r="GV75" s="223"/>
      <c r="GW75" s="223"/>
      <c r="GX75" s="223"/>
      <c r="GY75" s="223"/>
      <c r="GZ75" s="223"/>
      <c r="HA75" s="223"/>
      <c r="HB75" s="223"/>
      <c r="HC75" s="223"/>
      <c r="HD75" s="223"/>
      <c r="HE75" s="223"/>
      <c r="HF75" s="223"/>
      <c r="HG75" s="223"/>
      <c r="HH75" s="223"/>
      <c r="HI75" s="223"/>
      <c r="HJ75" s="223"/>
      <c r="HK75" s="223"/>
      <c r="HL75" s="223"/>
      <c r="HM75" s="223"/>
      <c r="HN75" s="223"/>
      <c r="HO75" s="223"/>
      <c r="HP75" s="223"/>
      <c r="HQ75" s="223"/>
      <c r="HR75" s="223"/>
      <c r="HS75" s="223"/>
      <c r="HT75" s="223"/>
      <c r="HU75" s="223"/>
      <c r="HV75" s="223"/>
      <c r="HW75" s="223"/>
      <c r="HX75" s="223"/>
      <c r="HY75" s="223"/>
      <c r="HZ75" s="223"/>
      <c r="IA75" s="223"/>
      <c r="IB75" s="223"/>
      <c r="IC75" s="223"/>
      <c r="ID75" s="223"/>
      <c r="IE75" s="223"/>
      <c r="IF75" s="223"/>
      <c r="IG75" s="223"/>
      <c r="IH75" s="223"/>
      <c r="II75" s="223"/>
      <c r="IJ75" s="223"/>
      <c r="IK75" s="223"/>
      <c r="IL75" s="223"/>
      <c r="IM75" s="223"/>
      <c r="IN75" s="223"/>
      <c r="IO75" s="223"/>
      <c r="IP75" s="223"/>
      <c r="IQ75" s="223"/>
      <c r="IR75" s="223"/>
      <c r="IS75" s="223"/>
      <c r="IT75" s="223"/>
      <c r="IU75" s="223"/>
      <c r="IV75" s="223"/>
      <c r="IW75" s="223"/>
      <c r="IX75" s="223"/>
      <c r="IY75" s="223"/>
      <c r="IZ75" s="223"/>
      <c r="JA75" s="223"/>
      <c r="JB75" s="223"/>
      <c r="JC75" s="223"/>
      <c r="JD75" s="223"/>
      <c r="JE75" s="223"/>
      <c r="JF75" s="223"/>
      <c r="JG75" s="223"/>
      <c r="JH75" s="223"/>
      <c r="JI75" s="223"/>
      <c r="JJ75" s="223"/>
      <c r="JK75" s="223"/>
      <c r="JL75" s="223"/>
      <c r="JM75" s="223"/>
      <c r="JN75" s="223"/>
      <c r="JO75" s="223"/>
      <c r="JP75" s="223"/>
      <c r="JQ75" s="223"/>
      <c r="JR75" s="223"/>
      <c r="JS75" s="223"/>
      <c r="JT75" s="223"/>
      <c r="JU75" s="223"/>
      <c r="JV75" s="223"/>
      <c r="JW75" s="223"/>
      <c r="JX75" s="223"/>
      <c r="JY75" s="223"/>
      <c r="JZ75" s="223"/>
      <c r="KA75" s="223"/>
      <c r="KB75" s="223"/>
      <c r="KC75" s="223"/>
      <c r="KD75" s="223"/>
      <c r="KE75" s="223"/>
      <c r="KF75" s="223"/>
      <c r="KG75" s="223"/>
      <c r="KH75" s="223"/>
      <c r="KI75" s="223"/>
      <c r="KJ75" s="223"/>
      <c r="KK75" s="223"/>
      <c r="KL75" s="223"/>
      <c r="KM75" s="223"/>
      <c r="KN75" s="223"/>
      <c r="KO75" s="223"/>
      <c r="KP75" s="223"/>
      <c r="KQ75" s="223"/>
      <c r="KR75" s="223"/>
      <c r="KS75" s="223"/>
      <c r="KT75" s="223"/>
      <c r="KU75" s="223"/>
      <c r="KV75" s="223"/>
      <c r="KW75" s="223"/>
      <c r="KX75" s="223"/>
      <c r="KY75" s="223"/>
      <c r="KZ75" s="223"/>
      <c r="LA75" s="223"/>
      <c r="LB75" s="223"/>
      <c r="LC75" s="223"/>
      <c r="LD75" s="223"/>
      <c r="LE75" s="223"/>
      <c r="LF75" s="223"/>
      <c r="LG75" s="223"/>
      <c r="LH75" s="223"/>
      <c r="LI75" s="223"/>
      <c r="LJ75" s="223"/>
      <c r="LK75" s="223"/>
    </row>
    <row r="76" spans="1:323" s="243" customFormat="1" ht="72.599999999999994" customHeight="1" x14ac:dyDescent="0.25">
      <c r="A76" s="1277"/>
      <c r="B76" s="1280"/>
      <c r="C76" s="242" t="s">
        <v>1021</v>
      </c>
      <c r="D76" s="50" t="s">
        <v>135</v>
      </c>
      <c r="E76" s="50" t="s">
        <v>19</v>
      </c>
      <c r="F76" s="50" t="s">
        <v>488</v>
      </c>
      <c r="G76" s="50"/>
      <c r="H76" s="719"/>
      <c r="I76" s="1151"/>
      <c r="J76" s="1209"/>
      <c r="K76" s="211"/>
      <c r="L76" s="1212"/>
      <c r="M76" s="734"/>
      <c r="N76" s="704"/>
      <c r="O76" s="1221"/>
      <c r="P76" s="1224"/>
      <c r="Q76" s="701"/>
      <c r="R76" s="1091"/>
      <c r="S76" s="242" t="s">
        <v>1022</v>
      </c>
      <c r="T76" s="226" t="s">
        <v>144</v>
      </c>
      <c r="U76" s="534">
        <v>15</v>
      </c>
      <c r="V76" s="534">
        <v>15</v>
      </c>
      <c r="W76" s="534">
        <v>15</v>
      </c>
      <c r="X76" s="534">
        <v>15</v>
      </c>
      <c r="Y76" s="534">
        <v>15</v>
      </c>
      <c r="Z76" s="534">
        <v>15</v>
      </c>
      <c r="AA76" s="534">
        <v>10</v>
      </c>
      <c r="AB76" s="528">
        <f t="shared" si="1"/>
        <v>100</v>
      </c>
      <c r="AC76" s="279" t="s">
        <v>145</v>
      </c>
      <c r="AD76" s="211" t="s">
        <v>145</v>
      </c>
      <c r="AE76" s="228">
        <v>100</v>
      </c>
      <c r="AF76" s="1094"/>
      <c r="AG76" s="707"/>
      <c r="AH76" s="710"/>
      <c r="AI76" s="710"/>
      <c r="AJ76" s="704"/>
      <c r="AK76" s="704"/>
      <c r="AL76" s="704"/>
      <c r="AM76" s="1165"/>
      <c r="AN76" s="1159"/>
      <c r="AO76" s="1197"/>
      <c r="AP76" s="1175"/>
      <c r="AQ76" s="45" t="s">
        <v>494</v>
      </c>
      <c r="AR76" s="538" t="s">
        <v>495</v>
      </c>
      <c r="AS76" s="262" t="s">
        <v>1023</v>
      </c>
      <c r="AT76" s="262" t="s">
        <v>1017</v>
      </c>
      <c r="AU76" s="281" t="s">
        <v>1024</v>
      </c>
      <c r="AV76" s="349" t="s">
        <v>1025</v>
      </c>
      <c r="AW76" s="349">
        <v>44014</v>
      </c>
      <c r="AX76" s="350" t="s">
        <v>1026</v>
      </c>
      <c r="AY76" s="298" t="s">
        <v>391</v>
      </c>
      <c r="AZ76" s="351" t="s">
        <v>1027</v>
      </c>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151"/>
      <c r="CQ76" s="151"/>
      <c r="CR76" s="151"/>
      <c r="CS76" s="151"/>
      <c r="CT76" s="151"/>
      <c r="CU76" s="151"/>
      <c r="CV76" s="151"/>
      <c r="CW76" s="151"/>
      <c r="CX76" s="151"/>
      <c r="CY76" s="151"/>
      <c r="CZ76" s="151"/>
      <c r="DA76" s="151"/>
      <c r="DB76" s="151"/>
      <c r="DC76" s="151"/>
      <c r="DD76" s="151"/>
      <c r="DE76" s="151"/>
      <c r="DF76" s="151"/>
      <c r="DG76" s="151"/>
      <c r="DH76" s="151"/>
      <c r="DI76" s="151"/>
      <c r="DJ76" s="151"/>
      <c r="DK76" s="151"/>
      <c r="DL76" s="151"/>
      <c r="DM76" s="151"/>
      <c r="DN76" s="151"/>
      <c r="DO76" s="151"/>
      <c r="DP76" s="151"/>
      <c r="DQ76" s="151"/>
      <c r="DR76" s="151"/>
      <c r="DS76" s="151"/>
      <c r="DT76" s="151"/>
      <c r="DU76" s="151"/>
      <c r="DV76" s="151"/>
      <c r="DW76" s="151"/>
      <c r="DX76" s="151"/>
      <c r="DY76" s="151"/>
      <c r="DZ76" s="151"/>
      <c r="EA76" s="151"/>
      <c r="EB76" s="151"/>
      <c r="EC76" s="151"/>
      <c r="ED76" s="151"/>
      <c r="EE76" s="151"/>
      <c r="EF76" s="151"/>
      <c r="EG76" s="151"/>
      <c r="EH76" s="151"/>
      <c r="EI76" s="151"/>
      <c r="EJ76" s="151"/>
      <c r="EK76" s="151"/>
      <c r="EL76" s="151"/>
      <c r="EM76" s="151"/>
      <c r="EN76" s="151"/>
      <c r="EO76" s="151"/>
      <c r="EP76" s="151"/>
      <c r="EQ76" s="151"/>
      <c r="ER76" s="151"/>
      <c r="ES76" s="151"/>
      <c r="ET76" s="151"/>
      <c r="EU76" s="151"/>
      <c r="EV76" s="151"/>
      <c r="EW76" s="151"/>
      <c r="EX76" s="151"/>
      <c r="EY76" s="151"/>
      <c r="EZ76" s="151"/>
      <c r="FA76" s="151"/>
      <c r="FB76" s="151"/>
      <c r="FC76" s="151"/>
      <c r="FD76" s="151"/>
      <c r="FE76" s="151"/>
      <c r="FF76" s="151"/>
      <c r="FG76" s="151"/>
      <c r="FH76" s="151"/>
      <c r="FI76" s="151"/>
      <c r="FJ76" s="151"/>
      <c r="FK76" s="151"/>
      <c r="FL76" s="151"/>
      <c r="FM76" s="151"/>
      <c r="FN76" s="151"/>
      <c r="FO76" s="151"/>
      <c r="FP76" s="151"/>
      <c r="FQ76" s="151"/>
      <c r="FR76" s="151"/>
      <c r="FS76" s="151"/>
      <c r="FT76" s="151"/>
      <c r="FU76" s="151"/>
      <c r="FV76" s="151"/>
      <c r="FW76" s="151"/>
      <c r="FX76" s="151"/>
      <c r="FY76" s="151"/>
      <c r="FZ76" s="151"/>
      <c r="GA76" s="151"/>
      <c r="GB76" s="151"/>
      <c r="GC76" s="151"/>
      <c r="GD76" s="151"/>
      <c r="GE76" s="151"/>
      <c r="GF76" s="151"/>
      <c r="GG76" s="151"/>
      <c r="GH76" s="151"/>
      <c r="GI76" s="151"/>
      <c r="GJ76" s="151"/>
      <c r="GK76" s="151"/>
      <c r="GL76" s="151"/>
      <c r="GM76" s="151"/>
      <c r="GN76" s="151"/>
      <c r="GO76" s="151"/>
      <c r="GP76" s="151"/>
      <c r="GQ76" s="151"/>
      <c r="GR76" s="151"/>
      <c r="GS76" s="151"/>
      <c r="GT76" s="151"/>
      <c r="GU76" s="151"/>
      <c r="GV76" s="151"/>
      <c r="GW76" s="151"/>
      <c r="GX76" s="151"/>
      <c r="GY76" s="151"/>
      <c r="GZ76" s="151"/>
      <c r="HA76" s="151"/>
      <c r="HB76" s="151"/>
      <c r="HC76" s="151"/>
      <c r="HD76" s="151"/>
      <c r="HE76" s="151"/>
      <c r="HF76" s="151"/>
      <c r="HG76" s="151"/>
      <c r="HH76" s="151"/>
      <c r="HI76" s="151"/>
      <c r="HJ76" s="151"/>
      <c r="HK76" s="151"/>
      <c r="HL76" s="151"/>
      <c r="HM76" s="151"/>
      <c r="HN76" s="151"/>
      <c r="HO76" s="151"/>
      <c r="HP76" s="151"/>
      <c r="HQ76" s="151"/>
      <c r="HR76" s="151"/>
      <c r="HS76" s="151"/>
      <c r="HT76" s="151"/>
      <c r="HU76" s="151"/>
      <c r="HV76" s="151"/>
      <c r="HW76" s="151"/>
      <c r="HX76" s="151"/>
      <c r="HY76" s="151"/>
      <c r="HZ76" s="151"/>
      <c r="IA76" s="151"/>
      <c r="IB76" s="151"/>
      <c r="IC76" s="151"/>
      <c r="ID76" s="151"/>
      <c r="IE76" s="151"/>
      <c r="IF76" s="151"/>
      <c r="IG76" s="151"/>
      <c r="IH76" s="151"/>
      <c r="II76" s="151"/>
      <c r="IJ76" s="151"/>
      <c r="IK76" s="151"/>
      <c r="IL76" s="151"/>
      <c r="IM76" s="151"/>
      <c r="IN76" s="151"/>
      <c r="IO76" s="151"/>
      <c r="IP76" s="151"/>
      <c r="IQ76" s="151"/>
      <c r="IR76" s="151"/>
      <c r="IS76" s="151"/>
      <c r="IT76" s="151"/>
      <c r="IU76" s="151"/>
      <c r="IV76" s="151"/>
      <c r="IW76" s="151"/>
      <c r="IX76" s="151"/>
      <c r="IY76" s="151"/>
      <c r="IZ76" s="151"/>
      <c r="JA76" s="151"/>
      <c r="JB76" s="151"/>
      <c r="JC76" s="151"/>
      <c r="JD76" s="151"/>
      <c r="JE76" s="151"/>
      <c r="JF76" s="151"/>
      <c r="JG76" s="151"/>
      <c r="JH76" s="151"/>
      <c r="JI76" s="151"/>
      <c r="JJ76" s="151"/>
      <c r="JK76" s="151"/>
      <c r="JL76" s="151"/>
      <c r="JM76" s="151"/>
      <c r="JN76" s="151"/>
      <c r="JO76" s="151"/>
      <c r="JP76" s="151"/>
      <c r="JQ76" s="151"/>
      <c r="JR76" s="151"/>
      <c r="JS76" s="151"/>
      <c r="JT76" s="151"/>
      <c r="JU76" s="151"/>
      <c r="JV76" s="151"/>
      <c r="JW76" s="151"/>
      <c r="JX76" s="151"/>
      <c r="JY76" s="151"/>
      <c r="JZ76" s="151"/>
      <c r="KA76" s="151"/>
      <c r="KB76" s="151"/>
      <c r="KC76" s="151"/>
      <c r="KD76" s="151"/>
      <c r="KE76" s="151"/>
      <c r="KF76" s="151"/>
      <c r="KG76" s="151"/>
      <c r="KH76" s="151"/>
      <c r="KI76" s="151"/>
      <c r="KJ76" s="151"/>
      <c r="KK76" s="151"/>
      <c r="KL76" s="151"/>
      <c r="KM76" s="151"/>
      <c r="KN76" s="151"/>
      <c r="KO76" s="151"/>
      <c r="KP76" s="151"/>
      <c r="KQ76" s="151"/>
      <c r="KR76" s="151"/>
      <c r="KS76" s="151"/>
      <c r="KT76" s="151"/>
      <c r="KU76" s="151"/>
      <c r="KV76" s="151"/>
      <c r="KW76" s="151"/>
      <c r="KX76" s="151"/>
      <c r="KY76" s="151"/>
      <c r="KZ76" s="151"/>
      <c r="LA76" s="151"/>
      <c r="LB76" s="151"/>
      <c r="LC76" s="151"/>
      <c r="LD76" s="151"/>
      <c r="LE76" s="151"/>
      <c r="LF76" s="151"/>
      <c r="LG76" s="151"/>
      <c r="LH76" s="151"/>
      <c r="LI76" s="151"/>
      <c r="LJ76" s="151"/>
      <c r="LK76" s="151"/>
    </row>
    <row r="77" spans="1:323" s="243" customFormat="1" ht="43.5" customHeight="1" x14ac:dyDescent="0.25">
      <c r="A77" s="1277"/>
      <c r="B77" s="1280"/>
      <c r="C77" s="242" t="s">
        <v>1028</v>
      </c>
      <c r="D77" s="50" t="s">
        <v>135</v>
      </c>
      <c r="E77" s="50" t="s">
        <v>20</v>
      </c>
      <c r="F77" s="50" t="s">
        <v>27</v>
      </c>
      <c r="G77" s="50"/>
      <c r="H77" s="719"/>
      <c r="I77" s="1151"/>
      <c r="J77" s="1209"/>
      <c r="K77" s="211"/>
      <c r="L77" s="1212"/>
      <c r="M77" s="734"/>
      <c r="N77" s="704"/>
      <c r="O77" s="1221"/>
      <c r="P77" s="1224"/>
      <c r="Q77" s="701"/>
      <c r="R77" s="1091"/>
      <c r="S77" s="242" t="s">
        <v>1029</v>
      </c>
      <c r="T77" s="226" t="s">
        <v>144</v>
      </c>
      <c r="U77" s="534">
        <v>15</v>
      </c>
      <c r="V77" s="534">
        <v>15</v>
      </c>
      <c r="W77" s="534">
        <v>15</v>
      </c>
      <c r="X77" s="534">
        <v>15</v>
      </c>
      <c r="Y77" s="534">
        <v>15</v>
      </c>
      <c r="Z77" s="534">
        <v>15</v>
      </c>
      <c r="AA77" s="534">
        <v>10</v>
      </c>
      <c r="AB77" s="528">
        <f t="shared" si="1"/>
        <v>100</v>
      </c>
      <c r="AC77" s="282" t="s">
        <v>145</v>
      </c>
      <c r="AD77" s="275" t="s">
        <v>145</v>
      </c>
      <c r="AE77" s="280">
        <v>100</v>
      </c>
      <c r="AF77" s="1094"/>
      <c r="AG77" s="707"/>
      <c r="AH77" s="710"/>
      <c r="AI77" s="710"/>
      <c r="AJ77" s="704"/>
      <c r="AK77" s="704"/>
      <c r="AL77" s="704"/>
      <c r="AM77" s="1165"/>
      <c r="AN77" s="1159"/>
      <c r="AO77" s="1197"/>
      <c r="AP77" s="1175"/>
      <c r="AQ77" s="1009" t="s">
        <v>494</v>
      </c>
      <c r="AR77" s="1011" t="s">
        <v>495</v>
      </c>
      <c r="AS77" s="1013" t="s">
        <v>1030</v>
      </c>
      <c r="AT77" s="1013" t="s">
        <v>1017</v>
      </c>
      <c r="AU77" s="1015" t="s">
        <v>1031</v>
      </c>
      <c r="AV77" s="1017" t="s">
        <v>1032</v>
      </c>
      <c r="AW77" s="1019">
        <v>44014</v>
      </c>
      <c r="AX77" s="1021" t="s">
        <v>1033</v>
      </c>
      <c r="AY77" s="1023" t="s">
        <v>391</v>
      </c>
      <c r="AZ77" s="1007">
        <v>1</v>
      </c>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151"/>
      <c r="CQ77" s="151"/>
      <c r="CR77" s="151"/>
      <c r="CS77" s="151"/>
      <c r="CT77" s="151"/>
      <c r="CU77" s="151"/>
      <c r="CV77" s="151"/>
      <c r="CW77" s="151"/>
      <c r="CX77" s="151"/>
      <c r="CY77" s="151"/>
      <c r="CZ77" s="151"/>
      <c r="DA77" s="151"/>
      <c r="DB77" s="151"/>
      <c r="DC77" s="151"/>
      <c r="DD77" s="151"/>
      <c r="DE77" s="151"/>
      <c r="DF77" s="151"/>
      <c r="DG77" s="151"/>
      <c r="DH77" s="151"/>
      <c r="DI77" s="151"/>
      <c r="DJ77" s="151"/>
      <c r="DK77" s="151"/>
      <c r="DL77" s="151"/>
      <c r="DM77" s="151"/>
      <c r="DN77" s="151"/>
      <c r="DO77" s="151"/>
      <c r="DP77" s="151"/>
      <c r="DQ77" s="151"/>
      <c r="DR77" s="151"/>
      <c r="DS77" s="151"/>
      <c r="DT77" s="151"/>
      <c r="DU77" s="151"/>
      <c r="DV77" s="151"/>
      <c r="DW77" s="151"/>
      <c r="DX77" s="151"/>
      <c r="DY77" s="151"/>
      <c r="DZ77" s="151"/>
      <c r="EA77" s="151"/>
      <c r="EB77" s="151"/>
      <c r="EC77" s="151"/>
      <c r="ED77" s="151"/>
      <c r="EE77" s="151"/>
      <c r="EF77" s="151"/>
      <c r="EG77" s="151"/>
      <c r="EH77" s="151"/>
      <c r="EI77" s="151"/>
      <c r="EJ77" s="151"/>
      <c r="EK77" s="151"/>
      <c r="EL77" s="151"/>
      <c r="EM77" s="151"/>
      <c r="EN77" s="151"/>
      <c r="EO77" s="151"/>
      <c r="EP77" s="151"/>
      <c r="EQ77" s="151"/>
      <c r="ER77" s="151"/>
      <c r="ES77" s="151"/>
      <c r="ET77" s="151"/>
      <c r="EU77" s="151"/>
      <c r="EV77" s="151"/>
      <c r="EW77" s="151"/>
      <c r="EX77" s="151"/>
      <c r="EY77" s="151"/>
      <c r="EZ77" s="151"/>
      <c r="FA77" s="151"/>
      <c r="FB77" s="151"/>
      <c r="FC77" s="151"/>
      <c r="FD77" s="151"/>
      <c r="FE77" s="151"/>
      <c r="FF77" s="151"/>
      <c r="FG77" s="151"/>
      <c r="FH77" s="151"/>
      <c r="FI77" s="151"/>
      <c r="FJ77" s="151"/>
      <c r="FK77" s="151"/>
      <c r="FL77" s="151"/>
      <c r="FM77" s="151"/>
      <c r="FN77" s="151"/>
      <c r="FO77" s="151"/>
      <c r="FP77" s="151"/>
      <c r="FQ77" s="151"/>
      <c r="FR77" s="151"/>
      <c r="FS77" s="151"/>
      <c r="FT77" s="151"/>
      <c r="FU77" s="151"/>
      <c r="FV77" s="151"/>
      <c r="FW77" s="151"/>
      <c r="FX77" s="151"/>
      <c r="FY77" s="151"/>
      <c r="FZ77" s="151"/>
      <c r="GA77" s="151"/>
      <c r="GB77" s="151"/>
      <c r="GC77" s="151"/>
      <c r="GD77" s="151"/>
      <c r="GE77" s="151"/>
      <c r="GF77" s="151"/>
      <c r="GG77" s="151"/>
      <c r="GH77" s="151"/>
      <c r="GI77" s="151"/>
      <c r="GJ77" s="151"/>
      <c r="GK77" s="151"/>
      <c r="GL77" s="151"/>
      <c r="GM77" s="151"/>
      <c r="GN77" s="151"/>
      <c r="GO77" s="151"/>
      <c r="GP77" s="151"/>
      <c r="GQ77" s="151"/>
      <c r="GR77" s="151"/>
      <c r="GS77" s="151"/>
      <c r="GT77" s="151"/>
      <c r="GU77" s="151"/>
      <c r="GV77" s="151"/>
      <c r="GW77" s="151"/>
      <c r="GX77" s="151"/>
      <c r="GY77" s="151"/>
      <c r="GZ77" s="151"/>
      <c r="HA77" s="151"/>
      <c r="HB77" s="151"/>
      <c r="HC77" s="151"/>
      <c r="HD77" s="151"/>
      <c r="HE77" s="151"/>
      <c r="HF77" s="151"/>
      <c r="HG77" s="151"/>
      <c r="HH77" s="151"/>
      <c r="HI77" s="151"/>
      <c r="HJ77" s="151"/>
      <c r="HK77" s="151"/>
      <c r="HL77" s="151"/>
      <c r="HM77" s="151"/>
      <c r="HN77" s="151"/>
      <c r="HO77" s="151"/>
      <c r="HP77" s="151"/>
      <c r="HQ77" s="151"/>
      <c r="HR77" s="151"/>
      <c r="HS77" s="151"/>
      <c r="HT77" s="151"/>
      <c r="HU77" s="151"/>
      <c r="HV77" s="151"/>
      <c r="HW77" s="151"/>
      <c r="HX77" s="151"/>
      <c r="HY77" s="151"/>
      <c r="HZ77" s="151"/>
      <c r="IA77" s="151"/>
      <c r="IB77" s="151"/>
      <c r="IC77" s="151"/>
      <c r="ID77" s="151"/>
      <c r="IE77" s="151"/>
      <c r="IF77" s="151"/>
      <c r="IG77" s="151"/>
      <c r="IH77" s="151"/>
      <c r="II77" s="151"/>
      <c r="IJ77" s="151"/>
      <c r="IK77" s="151"/>
      <c r="IL77" s="151"/>
      <c r="IM77" s="151"/>
      <c r="IN77" s="151"/>
      <c r="IO77" s="151"/>
      <c r="IP77" s="151"/>
      <c r="IQ77" s="151"/>
      <c r="IR77" s="151"/>
      <c r="IS77" s="151"/>
      <c r="IT77" s="151"/>
      <c r="IU77" s="151"/>
      <c r="IV77" s="151"/>
      <c r="IW77" s="151"/>
      <c r="IX77" s="151"/>
      <c r="IY77" s="151"/>
      <c r="IZ77" s="151"/>
      <c r="JA77" s="151"/>
      <c r="JB77" s="151"/>
      <c r="JC77" s="151"/>
      <c r="JD77" s="151"/>
      <c r="JE77" s="151"/>
      <c r="JF77" s="151"/>
      <c r="JG77" s="151"/>
      <c r="JH77" s="151"/>
      <c r="JI77" s="151"/>
      <c r="JJ77" s="151"/>
      <c r="JK77" s="151"/>
      <c r="JL77" s="151"/>
      <c r="JM77" s="151"/>
      <c r="JN77" s="151"/>
      <c r="JO77" s="151"/>
      <c r="JP77" s="151"/>
      <c r="JQ77" s="151"/>
      <c r="JR77" s="151"/>
      <c r="JS77" s="151"/>
      <c r="JT77" s="151"/>
      <c r="JU77" s="151"/>
      <c r="JV77" s="151"/>
      <c r="JW77" s="151"/>
      <c r="JX77" s="151"/>
      <c r="JY77" s="151"/>
      <c r="JZ77" s="151"/>
      <c r="KA77" s="151"/>
      <c r="KB77" s="151"/>
      <c r="KC77" s="151"/>
      <c r="KD77" s="151"/>
      <c r="KE77" s="151"/>
      <c r="KF77" s="151"/>
      <c r="KG77" s="151"/>
      <c r="KH77" s="151"/>
      <c r="KI77" s="151"/>
      <c r="KJ77" s="151"/>
      <c r="KK77" s="151"/>
      <c r="KL77" s="151"/>
      <c r="KM77" s="151"/>
      <c r="KN77" s="151"/>
      <c r="KO77" s="151"/>
      <c r="KP77" s="151"/>
      <c r="KQ77" s="151"/>
      <c r="KR77" s="151"/>
      <c r="KS77" s="151"/>
      <c r="KT77" s="151"/>
      <c r="KU77" s="151"/>
      <c r="KV77" s="151"/>
      <c r="KW77" s="151"/>
      <c r="KX77" s="151"/>
      <c r="KY77" s="151"/>
      <c r="KZ77" s="151"/>
      <c r="LA77" s="151"/>
      <c r="LB77" s="151"/>
      <c r="LC77" s="151"/>
      <c r="LD77" s="151"/>
      <c r="LE77" s="151"/>
      <c r="LF77" s="151"/>
      <c r="LG77" s="151"/>
      <c r="LH77" s="151"/>
      <c r="LI77" s="151"/>
      <c r="LJ77" s="151"/>
      <c r="LK77" s="151"/>
    </row>
    <row r="78" spans="1:323" s="245" customFormat="1" ht="82.15" customHeight="1" thickBot="1" x14ac:dyDescent="0.3">
      <c r="A78" s="1278"/>
      <c r="B78" s="1281"/>
      <c r="C78" s="252" t="s">
        <v>1034</v>
      </c>
      <c r="D78" s="548" t="s">
        <v>135</v>
      </c>
      <c r="E78" s="548" t="s">
        <v>20</v>
      </c>
      <c r="F78" s="548" t="s">
        <v>27</v>
      </c>
      <c r="G78" s="548"/>
      <c r="H78" s="720"/>
      <c r="I78" s="1022"/>
      <c r="J78" s="1210"/>
      <c r="K78" s="473"/>
      <c r="L78" s="1213"/>
      <c r="M78" s="735"/>
      <c r="N78" s="705"/>
      <c r="O78" s="1222"/>
      <c r="P78" s="1225"/>
      <c r="Q78" s="702"/>
      <c r="R78" s="1092"/>
      <c r="S78" s="252" t="s">
        <v>1035</v>
      </c>
      <c r="T78" s="235" t="s">
        <v>144</v>
      </c>
      <c r="U78" s="535">
        <v>15</v>
      </c>
      <c r="V78" s="535">
        <v>15</v>
      </c>
      <c r="W78" s="535">
        <v>15</v>
      </c>
      <c r="X78" s="535">
        <v>15</v>
      </c>
      <c r="Y78" s="535">
        <v>15</v>
      </c>
      <c r="Z78" s="535">
        <v>15</v>
      </c>
      <c r="AA78" s="535">
        <v>10</v>
      </c>
      <c r="AB78" s="529">
        <f t="shared" si="1"/>
        <v>100</v>
      </c>
      <c r="AC78" s="352" t="s">
        <v>145</v>
      </c>
      <c r="AD78" s="465" t="s">
        <v>145</v>
      </c>
      <c r="AE78" s="353">
        <v>100</v>
      </c>
      <c r="AF78" s="1095"/>
      <c r="AG78" s="708"/>
      <c r="AH78" s="711"/>
      <c r="AI78" s="711"/>
      <c r="AJ78" s="705"/>
      <c r="AK78" s="705"/>
      <c r="AL78" s="705"/>
      <c r="AM78" s="1166"/>
      <c r="AN78" s="1160"/>
      <c r="AO78" s="1198"/>
      <c r="AP78" s="1177"/>
      <c r="AQ78" s="1010"/>
      <c r="AR78" s="1012"/>
      <c r="AS78" s="1014"/>
      <c r="AT78" s="1014"/>
      <c r="AU78" s="1016"/>
      <c r="AV78" s="1018"/>
      <c r="AW78" s="1020"/>
      <c r="AX78" s="1022"/>
      <c r="AY78" s="1024"/>
      <c r="AZ78" s="1025"/>
      <c r="BA78" s="240"/>
      <c r="BB78" s="240"/>
      <c r="BC78" s="240"/>
      <c r="BD78" s="240"/>
      <c r="BE78" s="240"/>
      <c r="BF78" s="240"/>
      <c r="BG78" s="240"/>
      <c r="BH78" s="240"/>
      <c r="BI78" s="240"/>
      <c r="BJ78" s="240"/>
      <c r="BK78" s="240"/>
      <c r="BL78" s="240"/>
      <c r="BM78" s="240"/>
      <c r="BN78" s="240"/>
      <c r="BO78" s="240"/>
      <c r="BP78" s="240"/>
      <c r="BQ78" s="240"/>
      <c r="BR78" s="240"/>
      <c r="BS78" s="240"/>
      <c r="BT78" s="240"/>
      <c r="BU78" s="240"/>
      <c r="BV78" s="240"/>
      <c r="BW78" s="240"/>
      <c r="BX78" s="240"/>
      <c r="BY78" s="240"/>
      <c r="BZ78" s="240"/>
      <c r="CA78" s="240"/>
      <c r="CB78" s="240"/>
      <c r="CC78" s="240"/>
      <c r="CD78" s="240"/>
      <c r="CE78" s="240"/>
      <c r="CF78" s="240"/>
      <c r="CG78" s="240"/>
      <c r="CH78" s="240"/>
      <c r="CI78" s="240"/>
      <c r="CJ78" s="240"/>
      <c r="CK78" s="240"/>
      <c r="CL78" s="240"/>
      <c r="CM78" s="240"/>
      <c r="CN78" s="240"/>
      <c r="CO78" s="240"/>
      <c r="CP78" s="240"/>
      <c r="CQ78" s="240"/>
      <c r="CR78" s="240"/>
      <c r="CS78" s="240"/>
      <c r="CT78" s="240"/>
      <c r="CU78" s="240"/>
      <c r="CV78" s="240"/>
      <c r="CW78" s="240"/>
      <c r="CX78" s="240"/>
      <c r="CY78" s="240"/>
      <c r="CZ78" s="240"/>
      <c r="DA78" s="240"/>
      <c r="DB78" s="240"/>
      <c r="DC78" s="240"/>
      <c r="DD78" s="240"/>
      <c r="DE78" s="240"/>
      <c r="DF78" s="240"/>
      <c r="DG78" s="240"/>
      <c r="DH78" s="240"/>
      <c r="DI78" s="240"/>
      <c r="DJ78" s="240"/>
      <c r="DK78" s="240"/>
      <c r="DL78" s="240"/>
      <c r="DM78" s="240"/>
      <c r="DN78" s="240"/>
      <c r="DO78" s="240"/>
      <c r="DP78" s="240"/>
      <c r="DQ78" s="240"/>
      <c r="DR78" s="240"/>
      <c r="DS78" s="240"/>
      <c r="DT78" s="240"/>
      <c r="DU78" s="240"/>
      <c r="DV78" s="240"/>
      <c r="DW78" s="240"/>
      <c r="DX78" s="240"/>
      <c r="DY78" s="240"/>
      <c r="DZ78" s="240"/>
      <c r="EA78" s="240"/>
      <c r="EB78" s="240"/>
      <c r="EC78" s="240"/>
      <c r="ED78" s="240"/>
      <c r="EE78" s="240"/>
      <c r="EF78" s="240"/>
      <c r="EG78" s="240"/>
      <c r="EH78" s="240"/>
      <c r="EI78" s="240"/>
      <c r="EJ78" s="240"/>
      <c r="EK78" s="240"/>
      <c r="EL78" s="240"/>
      <c r="EM78" s="240"/>
      <c r="EN78" s="240"/>
      <c r="EO78" s="240"/>
      <c r="EP78" s="240"/>
      <c r="EQ78" s="240"/>
      <c r="ER78" s="240"/>
      <c r="ES78" s="240"/>
      <c r="ET78" s="240"/>
      <c r="EU78" s="240"/>
      <c r="EV78" s="240"/>
      <c r="EW78" s="240"/>
      <c r="EX78" s="240"/>
      <c r="EY78" s="240"/>
      <c r="EZ78" s="240"/>
      <c r="FA78" s="240"/>
      <c r="FB78" s="240"/>
      <c r="FC78" s="240"/>
      <c r="FD78" s="240"/>
      <c r="FE78" s="240"/>
      <c r="FF78" s="240"/>
      <c r="FG78" s="240"/>
      <c r="FH78" s="240"/>
      <c r="FI78" s="240"/>
      <c r="FJ78" s="240"/>
      <c r="FK78" s="240"/>
      <c r="FL78" s="240"/>
      <c r="FM78" s="240"/>
      <c r="FN78" s="240"/>
      <c r="FO78" s="240"/>
      <c r="FP78" s="240"/>
      <c r="FQ78" s="240"/>
      <c r="FR78" s="240"/>
      <c r="FS78" s="240"/>
      <c r="FT78" s="240"/>
      <c r="FU78" s="240"/>
      <c r="FV78" s="240"/>
      <c r="FW78" s="240"/>
      <c r="FX78" s="240"/>
      <c r="FY78" s="240"/>
      <c r="FZ78" s="240"/>
      <c r="GA78" s="240"/>
      <c r="GB78" s="240"/>
      <c r="GC78" s="240"/>
      <c r="GD78" s="240"/>
      <c r="GE78" s="240"/>
      <c r="GF78" s="240"/>
      <c r="GG78" s="240"/>
      <c r="GH78" s="240"/>
      <c r="GI78" s="240"/>
      <c r="GJ78" s="240"/>
      <c r="GK78" s="240"/>
      <c r="GL78" s="240"/>
      <c r="GM78" s="240"/>
      <c r="GN78" s="240"/>
      <c r="GO78" s="240"/>
      <c r="GP78" s="240"/>
      <c r="GQ78" s="240"/>
      <c r="GR78" s="240"/>
      <c r="GS78" s="240"/>
      <c r="GT78" s="240"/>
      <c r="GU78" s="240"/>
      <c r="GV78" s="240"/>
      <c r="GW78" s="240"/>
      <c r="GX78" s="240"/>
      <c r="GY78" s="240"/>
      <c r="GZ78" s="240"/>
      <c r="HA78" s="240"/>
      <c r="HB78" s="240"/>
      <c r="HC78" s="240"/>
      <c r="HD78" s="240"/>
      <c r="HE78" s="240"/>
      <c r="HF78" s="240"/>
      <c r="HG78" s="240"/>
      <c r="HH78" s="240"/>
      <c r="HI78" s="240"/>
      <c r="HJ78" s="240"/>
      <c r="HK78" s="240"/>
      <c r="HL78" s="240"/>
      <c r="HM78" s="240"/>
      <c r="HN78" s="240"/>
      <c r="HO78" s="240"/>
      <c r="HP78" s="240"/>
      <c r="HQ78" s="240"/>
      <c r="HR78" s="240"/>
      <c r="HS78" s="240"/>
      <c r="HT78" s="240"/>
      <c r="HU78" s="240"/>
      <c r="HV78" s="240"/>
      <c r="HW78" s="240"/>
      <c r="HX78" s="240"/>
      <c r="HY78" s="240"/>
      <c r="HZ78" s="240"/>
      <c r="IA78" s="240"/>
      <c r="IB78" s="240"/>
      <c r="IC78" s="240"/>
      <c r="ID78" s="240"/>
      <c r="IE78" s="240"/>
      <c r="IF78" s="240"/>
      <c r="IG78" s="240"/>
      <c r="IH78" s="240"/>
      <c r="II78" s="240"/>
      <c r="IJ78" s="240"/>
      <c r="IK78" s="240"/>
      <c r="IL78" s="240"/>
      <c r="IM78" s="240"/>
      <c r="IN78" s="240"/>
      <c r="IO78" s="240"/>
      <c r="IP78" s="240"/>
      <c r="IQ78" s="240"/>
      <c r="IR78" s="240"/>
      <c r="IS78" s="240"/>
      <c r="IT78" s="240"/>
      <c r="IU78" s="240"/>
      <c r="IV78" s="240"/>
      <c r="IW78" s="240"/>
      <c r="IX78" s="240"/>
      <c r="IY78" s="240"/>
      <c r="IZ78" s="240"/>
      <c r="JA78" s="240"/>
      <c r="JB78" s="240"/>
      <c r="JC78" s="240"/>
      <c r="JD78" s="240"/>
      <c r="JE78" s="240"/>
      <c r="JF78" s="240"/>
      <c r="JG78" s="240"/>
      <c r="JH78" s="240"/>
      <c r="JI78" s="240"/>
      <c r="JJ78" s="240"/>
      <c r="JK78" s="240"/>
      <c r="JL78" s="240"/>
      <c r="JM78" s="240"/>
      <c r="JN78" s="240"/>
      <c r="JO78" s="240"/>
      <c r="JP78" s="240"/>
      <c r="JQ78" s="240"/>
      <c r="JR78" s="240"/>
      <c r="JS78" s="240"/>
      <c r="JT78" s="240"/>
      <c r="JU78" s="240"/>
      <c r="JV78" s="240"/>
      <c r="JW78" s="240"/>
      <c r="JX78" s="240"/>
      <c r="JY78" s="240"/>
      <c r="JZ78" s="240"/>
      <c r="KA78" s="240"/>
      <c r="KB78" s="240"/>
      <c r="KC78" s="240"/>
      <c r="KD78" s="240"/>
      <c r="KE78" s="240"/>
      <c r="KF78" s="240"/>
      <c r="KG78" s="240"/>
      <c r="KH78" s="240"/>
      <c r="KI78" s="240"/>
      <c r="KJ78" s="240"/>
      <c r="KK78" s="240"/>
      <c r="KL78" s="240"/>
      <c r="KM78" s="240"/>
      <c r="KN78" s="240"/>
      <c r="KO78" s="240"/>
      <c r="KP78" s="240"/>
      <c r="KQ78" s="240"/>
      <c r="KR78" s="240"/>
      <c r="KS78" s="240"/>
      <c r="KT78" s="240"/>
      <c r="KU78" s="240"/>
      <c r="KV78" s="240"/>
      <c r="KW78" s="240"/>
      <c r="KX78" s="240"/>
      <c r="KY78" s="240"/>
      <c r="KZ78" s="240"/>
      <c r="LA78" s="240"/>
      <c r="LB78" s="240"/>
      <c r="LC78" s="240"/>
      <c r="LD78" s="240"/>
      <c r="LE78" s="240"/>
      <c r="LF78" s="240"/>
      <c r="LG78" s="240"/>
      <c r="LH78" s="240"/>
      <c r="LI78" s="240"/>
      <c r="LJ78" s="240"/>
      <c r="LK78" s="240"/>
    </row>
    <row r="79" spans="1:323" s="211" customFormat="1" ht="60" customHeight="1" x14ac:dyDescent="0.25">
      <c r="A79" s="1270" t="s">
        <v>1004</v>
      </c>
      <c r="B79" s="1273" t="s">
        <v>1005</v>
      </c>
      <c r="C79" s="256" t="s">
        <v>1036</v>
      </c>
      <c r="D79" s="50" t="s">
        <v>135</v>
      </c>
      <c r="E79" s="50" t="s">
        <v>20</v>
      </c>
      <c r="F79" s="50" t="s">
        <v>855</v>
      </c>
      <c r="G79" s="50"/>
      <c r="H79" s="1057" t="s">
        <v>1037</v>
      </c>
      <c r="I79" s="1107" t="s">
        <v>1038</v>
      </c>
      <c r="J79" s="1065" t="s">
        <v>723</v>
      </c>
      <c r="L79" s="1069" t="s">
        <v>1039</v>
      </c>
      <c r="M79" s="733" t="s">
        <v>566</v>
      </c>
      <c r="N79" s="703">
        <v>4</v>
      </c>
      <c r="O79" s="1220" t="s">
        <v>567</v>
      </c>
      <c r="P79" s="1223" t="s">
        <v>223</v>
      </c>
      <c r="Q79" s="700">
        <v>3</v>
      </c>
      <c r="R79" s="1090" t="str">
        <f>IF(N79+Q79=0," ",IF(OR(AND(N79=1,Q79=1),AND(N79=1,Q79=2),AND(N79=2,Q79=2),AND(N79=2,Q79=1),AND(N79=3,Q79=1)),"Bajo",IF(OR(AND(N79=1,Q79=3),AND(N79=2,Q79=3),AND(N79=3,Q79=2),AND(N79=4,Q79=1)),"Moderado",IF(OR(AND(N79=1,Q79=4),AND(N79=2,Q79=4),AND(N79=3,Q79=3),AND(N79=4,Q79=2),AND(N79=4,Q79=3),AND(N79=5,Q79=1),AND(N79=5,Q79=2)),"Alto",IF(OR(AND(N79=2,Q79=5),AND(N79=3,Q79=5),AND(N79=3,Q79=4),AND(N79=4,Q79=4),AND(N79=4,Q79=5),AND(N79=5,Q79=3),AND(N79=5,Q79=4),AND(N79=1,Q79=5),AND(N79=5,Q79=5)),"Extremo","")))))</f>
        <v>Alto</v>
      </c>
      <c r="S79" s="262" t="s">
        <v>1040</v>
      </c>
      <c r="T79" s="258" t="s">
        <v>144</v>
      </c>
      <c r="U79" s="211">
        <v>15</v>
      </c>
      <c r="V79" s="211">
        <v>15</v>
      </c>
      <c r="W79" s="211">
        <v>15</v>
      </c>
      <c r="X79" s="211">
        <v>15</v>
      </c>
      <c r="Y79" s="211">
        <v>15</v>
      </c>
      <c r="Z79" s="211">
        <v>15</v>
      </c>
      <c r="AA79" s="211">
        <v>10</v>
      </c>
      <c r="AB79" s="584">
        <f t="shared" si="1"/>
        <v>100</v>
      </c>
      <c r="AC79" s="259" t="s">
        <v>145</v>
      </c>
      <c r="AD79" s="260" t="s">
        <v>145</v>
      </c>
      <c r="AE79" s="261">
        <v>100</v>
      </c>
      <c r="AF79" s="1282">
        <f>AVERAGE(AE79:AE82)</f>
        <v>87.5</v>
      </c>
      <c r="AG79" s="706" t="s">
        <v>248</v>
      </c>
      <c r="AH79" s="709" t="s">
        <v>146</v>
      </c>
      <c r="AI79" s="709" t="s">
        <v>146</v>
      </c>
      <c r="AJ79" s="703" t="s">
        <v>245</v>
      </c>
      <c r="AK79" s="703">
        <v>1</v>
      </c>
      <c r="AL79" s="703" t="s">
        <v>769</v>
      </c>
      <c r="AM79" s="1164">
        <v>3</v>
      </c>
      <c r="AN79" s="1158" t="str">
        <f>IF(AK79+AM79=0," ",IF(OR(AND(AK79=1,AM79=1),AND(AK79=1,AM79=2),AND(AK79=2,AM79=2),AND(AK79=2,AM79=1),AND(AK79=3,AM79=1)),"Bajo",IF(OR(AND(AK79=1,AM79=3),AND(AK79=2,AM79=3),AND(AK79=3,AM79=2),AND(AK79=4,AM79=1)),"Moderado",IF(OR(AND(AK79=1,AM79=4),AND(AK79=2,AM79=4),AND(AK79=3,AM79=3),AND(AK79=4,AM79=2),AND(AK79=4,AM79=3),AND(AK79=5,AM79=1),AND(AK79=5,AM79=2)),"Alto",IF(OR(AND(AK79=2,AM79=5),AND(AK79=1,AM79=5),AND(AK79=3,AM79=5),AND(AK79=3,AM79=4),AND(AK79=4,AM79=4),AND(AK79=4,AM79=5),AND(AK79=5,AM79=3),AND(AK79=5,AM79=4),AND(AK79=5,AM79=5)),"Extremo","")))))</f>
        <v>Moderado</v>
      </c>
      <c r="AO79" s="1196" t="s">
        <v>1041</v>
      </c>
      <c r="AP79" s="1174" t="s">
        <v>151</v>
      </c>
      <c r="AQ79" s="263" t="s">
        <v>494</v>
      </c>
      <c r="AR79" s="61" t="s">
        <v>495</v>
      </c>
      <c r="AS79" s="262" t="s">
        <v>1042</v>
      </c>
      <c r="AT79" s="262" t="s">
        <v>1043</v>
      </c>
      <c r="AU79" s="281" t="s">
        <v>1044</v>
      </c>
      <c r="AV79" s="349" t="s">
        <v>1045</v>
      </c>
      <c r="AW79" s="349">
        <v>44014</v>
      </c>
      <c r="AX79" s="350" t="s">
        <v>1046</v>
      </c>
      <c r="AY79" s="298" t="s">
        <v>391</v>
      </c>
      <c r="AZ79" s="332">
        <v>1</v>
      </c>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1"/>
      <c r="ED79" s="151"/>
      <c r="EE79" s="151"/>
      <c r="EF79" s="151"/>
      <c r="EG79" s="151"/>
      <c r="EH79" s="151"/>
      <c r="EI79" s="151"/>
      <c r="EJ79" s="151"/>
      <c r="EK79" s="151"/>
      <c r="EL79" s="151"/>
      <c r="EM79" s="151"/>
      <c r="EN79" s="151"/>
      <c r="EO79" s="151"/>
      <c r="EP79" s="151"/>
      <c r="EQ79" s="151"/>
      <c r="ER79" s="151"/>
      <c r="ES79" s="151"/>
      <c r="ET79" s="151"/>
      <c r="EU79" s="151"/>
      <c r="EV79" s="151"/>
      <c r="EW79" s="151"/>
      <c r="EX79" s="151"/>
      <c r="EY79" s="151"/>
      <c r="EZ79" s="151"/>
      <c r="FA79" s="151"/>
      <c r="FB79" s="151"/>
      <c r="FC79" s="151"/>
      <c r="FD79" s="151"/>
      <c r="FE79" s="151"/>
      <c r="FF79" s="151"/>
      <c r="FG79" s="151"/>
      <c r="FH79" s="151"/>
      <c r="FI79" s="151"/>
      <c r="FJ79" s="151"/>
      <c r="FK79" s="151"/>
      <c r="FL79" s="151"/>
      <c r="FM79" s="151"/>
      <c r="FN79" s="151"/>
      <c r="FO79" s="151"/>
      <c r="FP79" s="151"/>
      <c r="FQ79" s="151"/>
      <c r="FR79" s="151"/>
      <c r="FS79" s="151"/>
      <c r="FT79" s="151"/>
      <c r="FU79" s="151"/>
      <c r="FV79" s="151"/>
      <c r="FW79" s="151"/>
      <c r="FX79" s="151"/>
      <c r="FY79" s="151"/>
      <c r="FZ79" s="151"/>
      <c r="GA79" s="151"/>
      <c r="GB79" s="151"/>
      <c r="GC79" s="151"/>
      <c r="GD79" s="151"/>
      <c r="GE79" s="151"/>
      <c r="GF79" s="151"/>
      <c r="GG79" s="151"/>
      <c r="GH79" s="151"/>
      <c r="GI79" s="151"/>
      <c r="GJ79" s="151"/>
      <c r="GK79" s="151"/>
      <c r="GL79" s="151"/>
      <c r="GM79" s="151"/>
      <c r="GN79" s="151"/>
      <c r="GO79" s="151"/>
      <c r="GP79" s="151"/>
      <c r="GQ79" s="151"/>
      <c r="GR79" s="151"/>
      <c r="GS79" s="151"/>
      <c r="GT79" s="151"/>
      <c r="GU79" s="151"/>
      <c r="GV79" s="151"/>
      <c r="GW79" s="151"/>
      <c r="GX79" s="151"/>
      <c r="GY79" s="151"/>
      <c r="GZ79" s="151"/>
      <c r="HA79" s="151"/>
      <c r="HB79" s="151"/>
      <c r="HC79" s="151"/>
      <c r="HD79" s="151"/>
      <c r="HE79" s="151"/>
      <c r="HF79" s="151"/>
      <c r="HG79" s="151"/>
      <c r="HH79" s="151"/>
      <c r="HI79" s="151"/>
      <c r="HJ79" s="151"/>
      <c r="HK79" s="151"/>
      <c r="HL79" s="151"/>
      <c r="HM79" s="151"/>
      <c r="HN79" s="151"/>
      <c r="HO79" s="151"/>
      <c r="HP79" s="151"/>
      <c r="HQ79" s="151"/>
      <c r="HR79" s="151"/>
      <c r="HS79" s="151"/>
      <c r="HT79" s="151"/>
      <c r="HU79" s="151"/>
      <c r="HV79" s="151"/>
      <c r="HW79" s="151"/>
      <c r="HX79" s="151"/>
      <c r="HY79" s="151"/>
      <c r="HZ79" s="151"/>
      <c r="IA79" s="151"/>
      <c r="IB79" s="151"/>
      <c r="IC79" s="151"/>
      <c r="ID79" s="151"/>
      <c r="IE79" s="151"/>
      <c r="IF79" s="151"/>
      <c r="IG79" s="151"/>
      <c r="IH79" s="151"/>
      <c r="II79" s="151"/>
      <c r="IJ79" s="151"/>
      <c r="IK79" s="151"/>
      <c r="IL79" s="151"/>
      <c r="IM79" s="151"/>
      <c r="IN79" s="151"/>
      <c r="IO79" s="151"/>
      <c r="IP79" s="151"/>
      <c r="IQ79" s="151"/>
      <c r="IR79" s="151"/>
      <c r="IS79" s="151"/>
      <c r="IT79" s="151"/>
      <c r="IU79" s="151"/>
      <c r="IV79" s="151"/>
      <c r="IW79" s="151"/>
      <c r="IX79" s="151"/>
      <c r="IY79" s="151"/>
      <c r="IZ79" s="151"/>
      <c r="JA79" s="151"/>
      <c r="JB79" s="151"/>
      <c r="JC79" s="151"/>
      <c r="JD79" s="151"/>
      <c r="JE79" s="151"/>
      <c r="JF79" s="151"/>
      <c r="JG79" s="151"/>
      <c r="JH79" s="151"/>
      <c r="JI79" s="151"/>
      <c r="JJ79" s="151"/>
      <c r="JK79" s="151"/>
      <c r="JL79" s="151"/>
      <c r="JM79" s="151"/>
      <c r="JN79" s="151"/>
      <c r="JO79" s="151"/>
      <c r="JP79" s="151"/>
      <c r="JQ79" s="151"/>
      <c r="JR79" s="151"/>
      <c r="JS79" s="151"/>
      <c r="JT79" s="151"/>
      <c r="JU79" s="151"/>
      <c r="JV79" s="151"/>
      <c r="JW79" s="151"/>
      <c r="JX79" s="151"/>
      <c r="JY79" s="151"/>
      <c r="JZ79" s="151"/>
      <c r="KA79" s="151"/>
      <c r="KB79" s="151"/>
      <c r="KC79" s="151"/>
      <c r="KD79" s="151"/>
      <c r="KE79" s="151"/>
      <c r="KF79" s="151"/>
      <c r="KG79" s="151"/>
      <c r="KH79" s="151"/>
      <c r="KI79" s="151"/>
      <c r="KJ79" s="151"/>
      <c r="KK79" s="151"/>
      <c r="KL79" s="151"/>
      <c r="KM79" s="151"/>
      <c r="KN79" s="151"/>
      <c r="KO79" s="151"/>
      <c r="KP79" s="151"/>
      <c r="KQ79" s="151"/>
      <c r="KR79" s="151"/>
      <c r="KS79" s="151"/>
      <c r="KT79" s="151"/>
      <c r="KU79" s="151"/>
      <c r="KV79" s="151"/>
      <c r="KW79" s="151"/>
      <c r="KX79" s="151"/>
      <c r="KY79" s="151"/>
      <c r="KZ79" s="151"/>
      <c r="LA79" s="151"/>
      <c r="LB79" s="151"/>
      <c r="LC79" s="151"/>
      <c r="LD79" s="151"/>
      <c r="LE79" s="151"/>
      <c r="LF79" s="151"/>
      <c r="LG79" s="151"/>
      <c r="LH79" s="151"/>
      <c r="LI79" s="151"/>
      <c r="LJ79" s="151"/>
      <c r="LK79" s="151"/>
    </row>
    <row r="80" spans="1:323" s="243" customFormat="1" ht="43.5" customHeight="1" x14ac:dyDescent="0.25">
      <c r="A80" s="1271"/>
      <c r="B80" s="1274"/>
      <c r="C80" s="242" t="s">
        <v>1047</v>
      </c>
      <c r="D80" s="210" t="s">
        <v>135</v>
      </c>
      <c r="E80" s="210" t="s">
        <v>20</v>
      </c>
      <c r="F80" s="210" t="s">
        <v>137</v>
      </c>
      <c r="G80" s="210"/>
      <c r="H80" s="1058"/>
      <c r="I80" s="1108"/>
      <c r="J80" s="1066"/>
      <c r="K80" s="534"/>
      <c r="L80" s="1152"/>
      <c r="M80" s="734"/>
      <c r="N80" s="704"/>
      <c r="O80" s="1221"/>
      <c r="P80" s="1224"/>
      <c r="Q80" s="701"/>
      <c r="R80" s="1091"/>
      <c r="S80" s="242" t="s">
        <v>1048</v>
      </c>
      <c r="T80" s="226" t="s">
        <v>144</v>
      </c>
      <c r="U80" s="534">
        <v>15</v>
      </c>
      <c r="V80" s="534">
        <v>15</v>
      </c>
      <c r="W80" s="534">
        <v>15</v>
      </c>
      <c r="X80" s="534">
        <v>15</v>
      </c>
      <c r="Y80" s="534">
        <v>15</v>
      </c>
      <c r="Z80" s="534">
        <v>15</v>
      </c>
      <c r="AA80" s="534">
        <v>10</v>
      </c>
      <c r="AB80" s="556">
        <f t="shared" si="1"/>
        <v>100</v>
      </c>
      <c r="AC80" s="259" t="s">
        <v>145</v>
      </c>
      <c r="AD80" s="260" t="s">
        <v>145</v>
      </c>
      <c r="AE80" s="265">
        <v>100</v>
      </c>
      <c r="AF80" s="1283"/>
      <c r="AG80" s="707"/>
      <c r="AH80" s="710"/>
      <c r="AI80" s="710"/>
      <c r="AJ80" s="704"/>
      <c r="AK80" s="704"/>
      <c r="AL80" s="704"/>
      <c r="AM80" s="1165"/>
      <c r="AN80" s="1159"/>
      <c r="AO80" s="1197"/>
      <c r="AP80" s="1175"/>
      <c r="AQ80" s="45" t="s">
        <v>494</v>
      </c>
      <c r="AR80" s="538" t="s">
        <v>495</v>
      </c>
      <c r="AS80" s="262" t="s">
        <v>1049</v>
      </c>
      <c r="AT80" s="262" t="s">
        <v>1043</v>
      </c>
      <c r="AU80" s="281" t="s">
        <v>1050</v>
      </c>
      <c r="AV80" s="349" t="s">
        <v>1051</v>
      </c>
      <c r="AW80" s="349">
        <v>44014</v>
      </c>
      <c r="AX80" s="350" t="s">
        <v>1052</v>
      </c>
      <c r="AY80" s="298" t="s">
        <v>391</v>
      </c>
      <c r="AZ80" s="332">
        <v>1</v>
      </c>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c r="BY80" s="151"/>
      <c r="BZ80" s="151"/>
      <c r="CA80" s="151"/>
      <c r="CB80" s="151"/>
      <c r="CC80" s="151"/>
      <c r="CD80" s="151"/>
      <c r="CE80" s="151"/>
      <c r="CF80" s="151"/>
      <c r="CG80" s="151"/>
      <c r="CH80" s="151"/>
      <c r="CI80" s="151"/>
      <c r="CJ80" s="151"/>
      <c r="CK80" s="151"/>
      <c r="CL80" s="151"/>
      <c r="CM80" s="151"/>
      <c r="CN80" s="151"/>
      <c r="CO80" s="151"/>
      <c r="CP80" s="151"/>
      <c r="CQ80" s="151"/>
      <c r="CR80" s="151"/>
      <c r="CS80" s="151"/>
      <c r="CT80" s="151"/>
      <c r="CU80" s="151"/>
      <c r="CV80" s="151"/>
      <c r="CW80" s="151"/>
      <c r="CX80" s="151"/>
      <c r="CY80" s="151"/>
      <c r="CZ80" s="151"/>
      <c r="DA80" s="151"/>
      <c r="DB80" s="151"/>
      <c r="DC80" s="151"/>
      <c r="DD80" s="151"/>
      <c r="DE80" s="151"/>
      <c r="DF80" s="151"/>
      <c r="DG80" s="151"/>
      <c r="DH80" s="151"/>
      <c r="DI80" s="151"/>
      <c r="DJ80" s="151"/>
      <c r="DK80" s="151"/>
      <c r="DL80" s="151"/>
      <c r="DM80" s="151"/>
      <c r="DN80" s="151"/>
      <c r="DO80" s="151"/>
      <c r="DP80" s="151"/>
      <c r="DQ80" s="151"/>
      <c r="DR80" s="151"/>
      <c r="DS80" s="151"/>
      <c r="DT80" s="151"/>
      <c r="DU80" s="151"/>
      <c r="DV80" s="151"/>
      <c r="DW80" s="151"/>
      <c r="DX80" s="151"/>
      <c r="DY80" s="151"/>
      <c r="DZ80" s="151"/>
      <c r="EA80" s="151"/>
      <c r="EB80" s="151"/>
      <c r="EC80" s="151"/>
      <c r="ED80" s="151"/>
      <c r="EE80" s="151"/>
      <c r="EF80" s="151"/>
      <c r="EG80" s="151"/>
      <c r="EH80" s="151"/>
      <c r="EI80" s="151"/>
      <c r="EJ80" s="151"/>
      <c r="EK80" s="151"/>
      <c r="EL80" s="151"/>
      <c r="EM80" s="151"/>
      <c r="EN80" s="151"/>
      <c r="EO80" s="151"/>
      <c r="EP80" s="151"/>
      <c r="EQ80" s="151"/>
      <c r="ER80" s="151"/>
      <c r="ES80" s="151"/>
      <c r="ET80" s="151"/>
      <c r="EU80" s="151"/>
      <c r="EV80" s="151"/>
      <c r="EW80" s="151"/>
      <c r="EX80" s="151"/>
      <c r="EY80" s="151"/>
      <c r="EZ80" s="151"/>
      <c r="FA80" s="151"/>
      <c r="FB80" s="151"/>
      <c r="FC80" s="151"/>
      <c r="FD80" s="151"/>
      <c r="FE80" s="151"/>
      <c r="FF80" s="151"/>
      <c r="FG80" s="151"/>
      <c r="FH80" s="151"/>
      <c r="FI80" s="151"/>
      <c r="FJ80" s="151"/>
      <c r="FK80" s="151"/>
      <c r="FL80" s="151"/>
      <c r="FM80" s="151"/>
      <c r="FN80" s="151"/>
      <c r="FO80" s="151"/>
      <c r="FP80" s="151"/>
      <c r="FQ80" s="151"/>
      <c r="FR80" s="151"/>
      <c r="FS80" s="151"/>
      <c r="FT80" s="151"/>
      <c r="FU80" s="151"/>
      <c r="FV80" s="151"/>
      <c r="FW80" s="151"/>
      <c r="FX80" s="151"/>
      <c r="FY80" s="151"/>
      <c r="FZ80" s="151"/>
      <c r="GA80" s="151"/>
      <c r="GB80" s="151"/>
      <c r="GC80" s="151"/>
      <c r="GD80" s="151"/>
      <c r="GE80" s="151"/>
      <c r="GF80" s="151"/>
      <c r="GG80" s="151"/>
      <c r="GH80" s="151"/>
      <c r="GI80" s="151"/>
      <c r="GJ80" s="151"/>
      <c r="GK80" s="151"/>
      <c r="GL80" s="151"/>
      <c r="GM80" s="151"/>
      <c r="GN80" s="151"/>
      <c r="GO80" s="151"/>
      <c r="GP80" s="151"/>
      <c r="GQ80" s="151"/>
      <c r="GR80" s="151"/>
      <c r="GS80" s="151"/>
      <c r="GT80" s="151"/>
      <c r="GU80" s="151"/>
      <c r="GV80" s="151"/>
      <c r="GW80" s="151"/>
      <c r="GX80" s="151"/>
      <c r="GY80" s="151"/>
      <c r="GZ80" s="151"/>
      <c r="HA80" s="151"/>
      <c r="HB80" s="151"/>
      <c r="HC80" s="151"/>
      <c r="HD80" s="151"/>
      <c r="HE80" s="151"/>
      <c r="HF80" s="151"/>
      <c r="HG80" s="151"/>
      <c r="HH80" s="151"/>
      <c r="HI80" s="151"/>
      <c r="HJ80" s="151"/>
      <c r="HK80" s="151"/>
      <c r="HL80" s="151"/>
      <c r="HM80" s="151"/>
      <c r="HN80" s="151"/>
      <c r="HO80" s="151"/>
      <c r="HP80" s="151"/>
      <c r="HQ80" s="151"/>
      <c r="HR80" s="151"/>
      <c r="HS80" s="151"/>
      <c r="HT80" s="151"/>
      <c r="HU80" s="151"/>
      <c r="HV80" s="151"/>
      <c r="HW80" s="151"/>
      <c r="HX80" s="151"/>
      <c r="HY80" s="151"/>
      <c r="HZ80" s="151"/>
      <c r="IA80" s="151"/>
      <c r="IB80" s="151"/>
      <c r="IC80" s="151"/>
      <c r="ID80" s="151"/>
      <c r="IE80" s="151"/>
      <c r="IF80" s="151"/>
      <c r="IG80" s="151"/>
      <c r="IH80" s="151"/>
      <c r="II80" s="151"/>
      <c r="IJ80" s="151"/>
      <c r="IK80" s="151"/>
      <c r="IL80" s="151"/>
      <c r="IM80" s="151"/>
      <c r="IN80" s="151"/>
      <c r="IO80" s="151"/>
      <c r="IP80" s="151"/>
      <c r="IQ80" s="151"/>
      <c r="IR80" s="151"/>
      <c r="IS80" s="151"/>
      <c r="IT80" s="151"/>
      <c r="IU80" s="151"/>
      <c r="IV80" s="151"/>
      <c r="IW80" s="151"/>
      <c r="IX80" s="151"/>
      <c r="IY80" s="151"/>
      <c r="IZ80" s="151"/>
      <c r="JA80" s="151"/>
      <c r="JB80" s="151"/>
      <c r="JC80" s="151"/>
      <c r="JD80" s="151"/>
      <c r="JE80" s="151"/>
      <c r="JF80" s="151"/>
      <c r="JG80" s="151"/>
      <c r="JH80" s="151"/>
      <c r="JI80" s="151"/>
      <c r="JJ80" s="151"/>
      <c r="JK80" s="151"/>
      <c r="JL80" s="151"/>
      <c r="JM80" s="151"/>
      <c r="JN80" s="151"/>
      <c r="JO80" s="151"/>
      <c r="JP80" s="151"/>
      <c r="JQ80" s="151"/>
      <c r="JR80" s="151"/>
      <c r="JS80" s="151"/>
      <c r="JT80" s="151"/>
      <c r="JU80" s="151"/>
      <c r="JV80" s="151"/>
      <c r="JW80" s="151"/>
      <c r="JX80" s="151"/>
      <c r="JY80" s="151"/>
      <c r="JZ80" s="151"/>
      <c r="KA80" s="151"/>
      <c r="KB80" s="151"/>
      <c r="KC80" s="151"/>
      <c r="KD80" s="151"/>
      <c r="KE80" s="151"/>
      <c r="KF80" s="151"/>
      <c r="KG80" s="151"/>
      <c r="KH80" s="151"/>
      <c r="KI80" s="151"/>
      <c r="KJ80" s="151"/>
      <c r="KK80" s="151"/>
      <c r="KL80" s="151"/>
      <c r="KM80" s="151"/>
      <c r="KN80" s="151"/>
      <c r="KO80" s="151"/>
      <c r="KP80" s="151"/>
      <c r="KQ80" s="151"/>
      <c r="KR80" s="151"/>
      <c r="KS80" s="151"/>
      <c r="KT80" s="151"/>
      <c r="KU80" s="151"/>
      <c r="KV80" s="151"/>
      <c r="KW80" s="151"/>
      <c r="KX80" s="151"/>
      <c r="KY80" s="151"/>
      <c r="KZ80" s="151"/>
      <c r="LA80" s="151"/>
      <c r="LB80" s="151"/>
      <c r="LC80" s="151"/>
      <c r="LD80" s="151"/>
      <c r="LE80" s="151"/>
      <c r="LF80" s="151"/>
      <c r="LG80" s="151"/>
      <c r="LH80" s="151"/>
      <c r="LI80" s="151"/>
      <c r="LJ80" s="151"/>
      <c r="LK80" s="151"/>
    </row>
    <row r="81" spans="1:323" s="243" customFormat="1" ht="43.5" customHeight="1" x14ac:dyDescent="0.25">
      <c r="A81" s="1271"/>
      <c r="B81" s="1274"/>
      <c r="C81" s="242" t="s">
        <v>1053</v>
      </c>
      <c r="D81" s="210" t="s">
        <v>135</v>
      </c>
      <c r="E81" s="210" t="s">
        <v>20</v>
      </c>
      <c r="F81" s="210" t="s">
        <v>855</v>
      </c>
      <c r="G81" s="210"/>
      <c r="H81" s="1058"/>
      <c r="I81" s="1108"/>
      <c r="J81" s="1066"/>
      <c r="K81" s="534"/>
      <c r="L81" s="1152"/>
      <c r="M81" s="734"/>
      <c r="N81" s="704"/>
      <c r="O81" s="1221"/>
      <c r="P81" s="1224"/>
      <c r="Q81" s="701"/>
      <c r="R81" s="1091"/>
      <c r="S81" s="242" t="s">
        <v>1054</v>
      </c>
      <c r="T81" s="226" t="s">
        <v>144</v>
      </c>
      <c r="U81" s="534">
        <v>15</v>
      </c>
      <c r="V81" s="534">
        <v>15</v>
      </c>
      <c r="W81" s="534">
        <v>15</v>
      </c>
      <c r="X81" s="534">
        <v>15</v>
      </c>
      <c r="Y81" s="534">
        <v>15</v>
      </c>
      <c r="Z81" s="534">
        <v>15</v>
      </c>
      <c r="AA81" s="534">
        <v>10</v>
      </c>
      <c r="AB81" s="556">
        <f t="shared" si="1"/>
        <v>100</v>
      </c>
      <c r="AC81" s="259" t="s">
        <v>145</v>
      </c>
      <c r="AD81" s="260" t="s">
        <v>145</v>
      </c>
      <c r="AE81" s="265">
        <v>100</v>
      </c>
      <c r="AF81" s="1283"/>
      <c r="AG81" s="707"/>
      <c r="AH81" s="710"/>
      <c r="AI81" s="710"/>
      <c r="AJ81" s="704"/>
      <c r="AK81" s="704"/>
      <c r="AL81" s="704"/>
      <c r="AM81" s="1165"/>
      <c r="AN81" s="1159"/>
      <c r="AO81" s="1197"/>
      <c r="AP81" s="1175"/>
      <c r="AQ81" s="45" t="s">
        <v>494</v>
      </c>
      <c r="AR81" s="538" t="s">
        <v>495</v>
      </c>
      <c r="AS81" s="262" t="s">
        <v>1055</v>
      </c>
      <c r="AT81" s="262" t="s">
        <v>1043</v>
      </c>
      <c r="AU81" s="281" t="s">
        <v>1056</v>
      </c>
      <c r="AV81" s="349" t="s">
        <v>1057</v>
      </c>
      <c r="AW81" s="349">
        <v>44014</v>
      </c>
      <c r="AX81" s="350" t="s">
        <v>1058</v>
      </c>
      <c r="AY81" s="298" t="s">
        <v>391</v>
      </c>
      <c r="AZ81" s="332">
        <v>1</v>
      </c>
      <c r="BA81" s="151"/>
      <c r="BB81" s="151"/>
      <c r="BC81" s="151"/>
      <c r="BD81" s="151"/>
      <c r="BE81" s="151"/>
      <c r="BF81" s="151"/>
      <c r="BG81" s="151"/>
      <c r="BH81" s="151"/>
      <c r="BI81" s="151"/>
      <c r="BJ81" s="151"/>
      <c r="BK81" s="151"/>
      <c r="BL81" s="151"/>
      <c r="BM81" s="151"/>
      <c r="BN81" s="151"/>
      <c r="BO81" s="151"/>
      <c r="BP81" s="151"/>
      <c r="BQ81" s="151"/>
      <c r="BR81" s="151"/>
      <c r="BS81" s="151"/>
      <c r="BT81" s="151"/>
      <c r="BU81" s="151"/>
      <c r="BV81" s="151"/>
      <c r="BW81" s="151"/>
      <c r="BX81" s="151"/>
      <c r="BY81" s="151"/>
      <c r="BZ81" s="151"/>
      <c r="CA81" s="151"/>
      <c r="CB81" s="151"/>
      <c r="CC81" s="151"/>
      <c r="CD81" s="151"/>
      <c r="CE81" s="151"/>
      <c r="CF81" s="151"/>
      <c r="CG81" s="151"/>
      <c r="CH81" s="151"/>
      <c r="CI81" s="151"/>
      <c r="CJ81" s="151"/>
      <c r="CK81" s="151"/>
      <c r="CL81" s="151"/>
      <c r="CM81" s="151"/>
      <c r="CN81" s="151"/>
      <c r="CO81" s="151"/>
      <c r="CP81" s="151"/>
      <c r="CQ81" s="151"/>
      <c r="CR81" s="151"/>
      <c r="CS81" s="151"/>
      <c r="CT81" s="151"/>
      <c r="CU81" s="151"/>
      <c r="CV81" s="151"/>
      <c r="CW81" s="151"/>
      <c r="CX81" s="151"/>
      <c r="CY81" s="151"/>
      <c r="CZ81" s="151"/>
      <c r="DA81" s="151"/>
      <c r="DB81" s="151"/>
      <c r="DC81" s="151"/>
      <c r="DD81" s="151"/>
      <c r="DE81" s="151"/>
      <c r="DF81" s="151"/>
      <c r="DG81" s="151"/>
      <c r="DH81" s="151"/>
      <c r="DI81" s="151"/>
      <c r="DJ81" s="151"/>
      <c r="DK81" s="151"/>
      <c r="DL81" s="151"/>
      <c r="DM81" s="151"/>
      <c r="DN81" s="151"/>
      <c r="DO81" s="151"/>
      <c r="DP81" s="151"/>
      <c r="DQ81" s="151"/>
      <c r="DR81" s="151"/>
      <c r="DS81" s="151"/>
      <c r="DT81" s="151"/>
      <c r="DU81" s="151"/>
      <c r="DV81" s="151"/>
      <c r="DW81" s="151"/>
      <c r="DX81" s="151"/>
      <c r="DY81" s="151"/>
      <c r="DZ81" s="151"/>
      <c r="EA81" s="151"/>
      <c r="EB81" s="151"/>
      <c r="EC81" s="151"/>
      <c r="ED81" s="151"/>
      <c r="EE81" s="151"/>
      <c r="EF81" s="151"/>
      <c r="EG81" s="151"/>
      <c r="EH81" s="151"/>
      <c r="EI81" s="151"/>
      <c r="EJ81" s="151"/>
      <c r="EK81" s="151"/>
      <c r="EL81" s="151"/>
      <c r="EM81" s="151"/>
      <c r="EN81" s="151"/>
      <c r="EO81" s="151"/>
      <c r="EP81" s="151"/>
      <c r="EQ81" s="151"/>
      <c r="ER81" s="151"/>
      <c r="ES81" s="151"/>
      <c r="ET81" s="151"/>
      <c r="EU81" s="151"/>
      <c r="EV81" s="151"/>
      <c r="EW81" s="151"/>
      <c r="EX81" s="151"/>
      <c r="EY81" s="151"/>
      <c r="EZ81" s="151"/>
      <c r="FA81" s="151"/>
      <c r="FB81" s="151"/>
      <c r="FC81" s="151"/>
      <c r="FD81" s="151"/>
      <c r="FE81" s="151"/>
      <c r="FF81" s="151"/>
      <c r="FG81" s="151"/>
      <c r="FH81" s="151"/>
      <c r="FI81" s="151"/>
      <c r="FJ81" s="151"/>
      <c r="FK81" s="151"/>
      <c r="FL81" s="151"/>
      <c r="FM81" s="151"/>
      <c r="FN81" s="151"/>
      <c r="FO81" s="151"/>
      <c r="FP81" s="151"/>
      <c r="FQ81" s="151"/>
      <c r="FR81" s="151"/>
      <c r="FS81" s="151"/>
      <c r="FT81" s="151"/>
      <c r="FU81" s="151"/>
      <c r="FV81" s="151"/>
      <c r="FW81" s="151"/>
      <c r="FX81" s="151"/>
      <c r="FY81" s="151"/>
      <c r="FZ81" s="151"/>
      <c r="GA81" s="151"/>
      <c r="GB81" s="151"/>
      <c r="GC81" s="151"/>
      <c r="GD81" s="151"/>
      <c r="GE81" s="151"/>
      <c r="GF81" s="151"/>
      <c r="GG81" s="151"/>
      <c r="GH81" s="151"/>
      <c r="GI81" s="151"/>
      <c r="GJ81" s="151"/>
      <c r="GK81" s="151"/>
      <c r="GL81" s="151"/>
      <c r="GM81" s="151"/>
      <c r="GN81" s="151"/>
      <c r="GO81" s="151"/>
      <c r="GP81" s="151"/>
      <c r="GQ81" s="151"/>
      <c r="GR81" s="151"/>
      <c r="GS81" s="151"/>
      <c r="GT81" s="151"/>
      <c r="GU81" s="151"/>
      <c r="GV81" s="151"/>
      <c r="GW81" s="151"/>
      <c r="GX81" s="151"/>
      <c r="GY81" s="151"/>
      <c r="GZ81" s="151"/>
      <c r="HA81" s="151"/>
      <c r="HB81" s="151"/>
      <c r="HC81" s="151"/>
      <c r="HD81" s="151"/>
      <c r="HE81" s="151"/>
      <c r="HF81" s="151"/>
      <c r="HG81" s="151"/>
      <c r="HH81" s="151"/>
      <c r="HI81" s="151"/>
      <c r="HJ81" s="151"/>
      <c r="HK81" s="151"/>
      <c r="HL81" s="151"/>
      <c r="HM81" s="151"/>
      <c r="HN81" s="151"/>
      <c r="HO81" s="151"/>
      <c r="HP81" s="151"/>
      <c r="HQ81" s="151"/>
      <c r="HR81" s="151"/>
      <c r="HS81" s="151"/>
      <c r="HT81" s="151"/>
      <c r="HU81" s="151"/>
      <c r="HV81" s="151"/>
      <c r="HW81" s="151"/>
      <c r="HX81" s="151"/>
      <c r="HY81" s="151"/>
      <c r="HZ81" s="151"/>
      <c r="IA81" s="151"/>
      <c r="IB81" s="151"/>
      <c r="IC81" s="151"/>
      <c r="ID81" s="151"/>
      <c r="IE81" s="151"/>
      <c r="IF81" s="151"/>
      <c r="IG81" s="151"/>
      <c r="IH81" s="151"/>
      <c r="II81" s="151"/>
      <c r="IJ81" s="151"/>
      <c r="IK81" s="151"/>
      <c r="IL81" s="151"/>
      <c r="IM81" s="151"/>
      <c r="IN81" s="151"/>
      <c r="IO81" s="151"/>
      <c r="IP81" s="151"/>
      <c r="IQ81" s="151"/>
      <c r="IR81" s="151"/>
      <c r="IS81" s="151"/>
      <c r="IT81" s="151"/>
      <c r="IU81" s="151"/>
      <c r="IV81" s="151"/>
      <c r="IW81" s="151"/>
      <c r="IX81" s="151"/>
      <c r="IY81" s="151"/>
      <c r="IZ81" s="151"/>
      <c r="JA81" s="151"/>
      <c r="JB81" s="151"/>
      <c r="JC81" s="151"/>
      <c r="JD81" s="151"/>
      <c r="JE81" s="151"/>
      <c r="JF81" s="151"/>
      <c r="JG81" s="151"/>
      <c r="JH81" s="151"/>
      <c r="JI81" s="151"/>
      <c r="JJ81" s="151"/>
      <c r="JK81" s="151"/>
      <c r="JL81" s="151"/>
      <c r="JM81" s="151"/>
      <c r="JN81" s="151"/>
      <c r="JO81" s="151"/>
      <c r="JP81" s="151"/>
      <c r="JQ81" s="151"/>
      <c r="JR81" s="151"/>
      <c r="JS81" s="151"/>
      <c r="JT81" s="151"/>
      <c r="JU81" s="151"/>
      <c r="JV81" s="151"/>
      <c r="JW81" s="151"/>
      <c r="JX81" s="151"/>
      <c r="JY81" s="151"/>
      <c r="JZ81" s="151"/>
      <c r="KA81" s="151"/>
      <c r="KB81" s="151"/>
      <c r="KC81" s="151"/>
      <c r="KD81" s="151"/>
      <c r="KE81" s="151"/>
      <c r="KF81" s="151"/>
      <c r="KG81" s="151"/>
      <c r="KH81" s="151"/>
      <c r="KI81" s="151"/>
      <c r="KJ81" s="151"/>
      <c r="KK81" s="151"/>
      <c r="KL81" s="151"/>
      <c r="KM81" s="151"/>
      <c r="KN81" s="151"/>
      <c r="KO81" s="151"/>
      <c r="KP81" s="151"/>
      <c r="KQ81" s="151"/>
      <c r="KR81" s="151"/>
      <c r="KS81" s="151"/>
      <c r="KT81" s="151"/>
      <c r="KU81" s="151"/>
      <c r="KV81" s="151"/>
      <c r="KW81" s="151"/>
      <c r="KX81" s="151"/>
      <c r="KY81" s="151"/>
      <c r="KZ81" s="151"/>
      <c r="LA81" s="151"/>
      <c r="LB81" s="151"/>
      <c r="LC81" s="151"/>
      <c r="LD81" s="151"/>
      <c r="LE81" s="151"/>
      <c r="LF81" s="151"/>
      <c r="LG81" s="151"/>
      <c r="LH81" s="151"/>
      <c r="LI81" s="151"/>
      <c r="LJ81" s="151"/>
      <c r="LK81" s="151"/>
    </row>
    <row r="82" spans="1:323" s="245" customFormat="1" ht="63" customHeight="1" thickBot="1" x14ac:dyDescent="0.3">
      <c r="A82" s="1272"/>
      <c r="B82" s="1275"/>
      <c r="C82" s="252"/>
      <c r="D82" s="28"/>
      <c r="E82" s="28"/>
      <c r="F82" s="28"/>
      <c r="G82" s="28"/>
      <c r="H82" s="1060"/>
      <c r="I82" s="1109"/>
      <c r="J82" s="1068"/>
      <c r="K82" s="535"/>
      <c r="L82" s="1154"/>
      <c r="M82" s="735"/>
      <c r="N82" s="705"/>
      <c r="O82" s="1222"/>
      <c r="P82" s="1225"/>
      <c r="Q82" s="702"/>
      <c r="R82" s="1092"/>
      <c r="S82" s="252" t="s">
        <v>1059</v>
      </c>
      <c r="T82" s="235" t="s">
        <v>235</v>
      </c>
      <c r="U82" s="535">
        <v>15</v>
      </c>
      <c r="V82" s="535">
        <v>15</v>
      </c>
      <c r="W82" s="535">
        <v>15</v>
      </c>
      <c r="X82" s="535">
        <v>10</v>
      </c>
      <c r="Y82" s="535">
        <v>15</v>
      </c>
      <c r="Z82" s="535">
        <v>15</v>
      </c>
      <c r="AA82" s="535">
        <v>10</v>
      </c>
      <c r="AB82" s="557">
        <f t="shared" si="1"/>
        <v>95</v>
      </c>
      <c r="AC82" s="159" t="s">
        <v>248</v>
      </c>
      <c r="AD82" s="273" t="s">
        <v>145</v>
      </c>
      <c r="AE82" s="265">
        <v>50</v>
      </c>
      <c r="AF82" s="1284"/>
      <c r="AG82" s="1285"/>
      <c r="AH82" s="711"/>
      <c r="AI82" s="711"/>
      <c r="AJ82" s="705"/>
      <c r="AK82" s="705"/>
      <c r="AL82" s="705"/>
      <c r="AM82" s="1166"/>
      <c r="AN82" s="1160"/>
      <c r="AO82" s="1198"/>
      <c r="AP82" s="1177"/>
      <c r="AQ82" s="48" t="s">
        <v>494</v>
      </c>
      <c r="AR82" s="539" t="s">
        <v>495</v>
      </c>
      <c r="AS82" s="560" t="s">
        <v>1060</v>
      </c>
      <c r="AT82" s="560" t="s">
        <v>1061</v>
      </c>
      <c r="AU82" s="581" t="s">
        <v>1062</v>
      </c>
      <c r="AV82" s="572" t="s">
        <v>1063</v>
      </c>
      <c r="AW82" s="349">
        <v>44014</v>
      </c>
      <c r="AX82" s="354" t="s">
        <v>1064</v>
      </c>
      <c r="AY82" s="573" t="s">
        <v>391</v>
      </c>
      <c r="AZ82" s="582">
        <v>1</v>
      </c>
      <c r="BA82" s="240"/>
      <c r="BB82" s="240"/>
      <c r="BC82" s="240"/>
      <c r="BD82" s="240"/>
      <c r="BE82" s="240"/>
      <c r="BF82" s="240"/>
      <c r="BG82" s="240"/>
      <c r="BH82" s="240"/>
      <c r="BI82" s="240"/>
      <c r="BJ82" s="240"/>
      <c r="BK82" s="240"/>
      <c r="BL82" s="240"/>
      <c r="BM82" s="240"/>
      <c r="BN82" s="240"/>
      <c r="BO82" s="240"/>
      <c r="BP82" s="240"/>
      <c r="BQ82" s="240"/>
      <c r="BR82" s="240"/>
      <c r="BS82" s="240"/>
      <c r="BT82" s="240"/>
      <c r="BU82" s="240"/>
      <c r="BV82" s="240"/>
      <c r="BW82" s="240"/>
      <c r="BX82" s="240"/>
      <c r="BY82" s="240"/>
      <c r="BZ82" s="240"/>
      <c r="CA82" s="240"/>
      <c r="CB82" s="240"/>
      <c r="CC82" s="240"/>
      <c r="CD82" s="240"/>
      <c r="CE82" s="240"/>
      <c r="CF82" s="240"/>
      <c r="CG82" s="240"/>
      <c r="CH82" s="240"/>
      <c r="CI82" s="240"/>
      <c r="CJ82" s="240"/>
      <c r="CK82" s="240"/>
      <c r="CL82" s="240"/>
      <c r="CM82" s="240"/>
      <c r="CN82" s="240"/>
      <c r="CO82" s="240"/>
      <c r="CP82" s="240"/>
      <c r="CQ82" s="240"/>
      <c r="CR82" s="240"/>
      <c r="CS82" s="240"/>
      <c r="CT82" s="240"/>
      <c r="CU82" s="240"/>
      <c r="CV82" s="240"/>
      <c r="CW82" s="240"/>
      <c r="CX82" s="240"/>
      <c r="CY82" s="240"/>
      <c r="CZ82" s="240"/>
      <c r="DA82" s="240"/>
      <c r="DB82" s="240"/>
      <c r="DC82" s="240"/>
      <c r="DD82" s="240"/>
      <c r="DE82" s="240"/>
      <c r="DF82" s="240"/>
      <c r="DG82" s="240"/>
      <c r="DH82" s="240"/>
      <c r="DI82" s="240"/>
      <c r="DJ82" s="240"/>
      <c r="DK82" s="240"/>
      <c r="DL82" s="240"/>
      <c r="DM82" s="240"/>
      <c r="DN82" s="240"/>
      <c r="DO82" s="240"/>
      <c r="DP82" s="240"/>
      <c r="DQ82" s="240"/>
      <c r="DR82" s="240"/>
      <c r="DS82" s="240"/>
      <c r="DT82" s="240"/>
      <c r="DU82" s="240"/>
      <c r="DV82" s="240"/>
      <c r="DW82" s="240"/>
      <c r="DX82" s="240"/>
      <c r="DY82" s="240"/>
      <c r="DZ82" s="240"/>
      <c r="EA82" s="240"/>
      <c r="EB82" s="240"/>
      <c r="EC82" s="240"/>
      <c r="ED82" s="240"/>
      <c r="EE82" s="240"/>
      <c r="EF82" s="240"/>
      <c r="EG82" s="240"/>
      <c r="EH82" s="240"/>
      <c r="EI82" s="240"/>
      <c r="EJ82" s="240"/>
      <c r="EK82" s="240"/>
      <c r="EL82" s="240"/>
      <c r="EM82" s="240"/>
      <c r="EN82" s="240"/>
      <c r="EO82" s="240"/>
      <c r="EP82" s="240"/>
      <c r="EQ82" s="240"/>
      <c r="ER82" s="240"/>
      <c r="ES82" s="240"/>
      <c r="ET82" s="240"/>
      <c r="EU82" s="240"/>
      <c r="EV82" s="240"/>
      <c r="EW82" s="240"/>
      <c r="EX82" s="240"/>
      <c r="EY82" s="240"/>
      <c r="EZ82" s="240"/>
      <c r="FA82" s="240"/>
      <c r="FB82" s="240"/>
      <c r="FC82" s="240"/>
      <c r="FD82" s="240"/>
      <c r="FE82" s="240"/>
      <c r="FF82" s="240"/>
      <c r="FG82" s="240"/>
      <c r="FH82" s="240"/>
      <c r="FI82" s="240"/>
      <c r="FJ82" s="240"/>
      <c r="FK82" s="240"/>
      <c r="FL82" s="240"/>
      <c r="FM82" s="240"/>
      <c r="FN82" s="240"/>
      <c r="FO82" s="240"/>
      <c r="FP82" s="240"/>
      <c r="FQ82" s="240"/>
      <c r="FR82" s="240"/>
      <c r="FS82" s="240"/>
      <c r="FT82" s="240"/>
      <c r="FU82" s="240"/>
      <c r="FV82" s="240"/>
      <c r="FW82" s="240"/>
      <c r="FX82" s="240"/>
      <c r="FY82" s="240"/>
      <c r="FZ82" s="240"/>
      <c r="GA82" s="240"/>
      <c r="GB82" s="240"/>
      <c r="GC82" s="240"/>
      <c r="GD82" s="240"/>
      <c r="GE82" s="240"/>
      <c r="GF82" s="240"/>
      <c r="GG82" s="240"/>
      <c r="GH82" s="240"/>
      <c r="GI82" s="240"/>
      <c r="GJ82" s="240"/>
      <c r="GK82" s="240"/>
      <c r="GL82" s="240"/>
      <c r="GM82" s="240"/>
      <c r="GN82" s="240"/>
      <c r="GO82" s="240"/>
      <c r="GP82" s="240"/>
      <c r="GQ82" s="240"/>
      <c r="GR82" s="240"/>
      <c r="GS82" s="240"/>
      <c r="GT82" s="240"/>
      <c r="GU82" s="240"/>
      <c r="GV82" s="240"/>
      <c r="GW82" s="240"/>
      <c r="GX82" s="240"/>
      <c r="GY82" s="240"/>
      <c r="GZ82" s="240"/>
      <c r="HA82" s="240"/>
      <c r="HB82" s="240"/>
      <c r="HC82" s="240"/>
      <c r="HD82" s="240"/>
      <c r="HE82" s="240"/>
      <c r="HF82" s="240"/>
      <c r="HG82" s="240"/>
      <c r="HH82" s="240"/>
      <c r="HI82" s="240"/>
      <c r="HJ82" s="240"/>
      <c r="HK82" s="240"/>
      <c r="HL82" s="240"/>
      <c r="HM82" s="240"/>
      <c r="HN82" s="240"/>
      <c r="HO82" s="240"/>
      <c r="HP82" s="240"/>
      <c r="HQ82" s="240"/>
      <c r="HR82" s="240"/>
      <c r="HS82" s="240"/>
      <c r="HT82" s="240"/>
      <c r="HU82" s="240"/>
      <c r="HV82" s="240"/>
      <c r="HW82" s="240"/>
      <c r="HX82" s="240"/>
      <c r="HY82" s="240"/>
      <c r="HZ82" s="240"/>
      <c r="IA82" s="240"/>
      <c r="IB82" s="240"/>
      <c r="IC82" s="240"/>
      <c r="ID82" s="240"/>
      <c r="IE82" s="240"/>
      <c r="IF82" s="240"/>
      <c r="IG82" s="240"/>
      <c r="IH82" s="240"/>
      <c r="II82" s="240"/>
      <c r="IJ82" s="240"/>
      <c r="IK82" s="240"/>
      <c r="IL82" s="240"/>
      <c r="IM82" s="240"/>
      <c r="IN82" s="240"/>
      <c r="IO82" s="240"/>
      <c r="IP82" s="240"/>
      <c r="IQ82" s="240"/>
      <c r="IR82" s="240"/>
      <c r="IS82" s="240"/>
      <c r="IT82" s="240"/>
      <c r="IU82" s="240"/>
      <c r="IV82" s="240"/>
      <c r="IW82" s="240"/>
      <c r="IX82" s="240"/>
      <c r="IY82" s="240"/>
      <c r="IZ82" s="240"/>
      <c r="JA82" s="240"/>
      <c r="JB82" s="240"/>
      <c r="JC82" s="240"/>
      <c r="JD82" s="240"/>
      <c r="JE82" s="240"/>
      <c r="JF82" s="240"/>
      <c r="JG82" s="240"/>
      <c r="JH82" s="240"/>
      <c r="JI82" s="240"/>
      <c r="JJ82" s="240"/>
      <c r="JK82" s="240"/>
      <c r="JL82" s="240"/>
      <c r="JM82" s="240"/>
      <c r="JN82" s="240"/>
      <c r="JO82" s="240"/>
      <c r="JP82" s="240"/>
      <c r="JQ82" s="240"/>
      <c r="JR82" s="240"/>
      <c r="JS82" s="240"/>
      <c r="JT82" s="240"/>
      <c r="JU82" s="240"/>
      <c r="JV82" s="240"/>
      <c r="JW82" s="240"/>
      <c r="JX82" s="240"/>
      <c r="JY82" s="240"/>
      <c r="JZ82" s="240"/>
      <c r="KA82" s="240"/>
      <c r="KB82" s="240"/>
      <c r="KC82" s="240"/>
      <c r="KD82" s="240"/>
      <c r="KE82" s="240"/>
      <c r="KF82" s="240"/>
      <c r="KG82" s="240"/>
      <c r="KH82" s="240"/>
      <c r="KI82" s="240"/>
      <c r="KJ82" s="240"/>
      <c r="KK82" s="240"/>
      <c r="KL82" s="240"/>
      <c r="KM82" s="240"/>
      <c r="KN82" s="240"/>
      <c r="KO82" s="240"/>
      <c r="KP82" s="240"/>
      <c r="KQ82" s="240"/>
      <c r="KR82" s="240"/>
      <c r="KS82" s="240"/>
      <c r="KT82" s="240"/>
      <c r="KU82" s="240"/>
      <c r="KV82" s="240"/>
      <c r="KW82" s="240"/>
      <c r="KX82" s="240"/>
      <c r="KY82" s="240"/>
      <c r="KZ82" s="240"/>
      <c r="LA82" s="240"/>
      <c r="LB82" s="240"/>
      <c r="LC82" s="240"/>
      <c r="LD82" s="240"/>
      <c r="LE82" s="240"/>
      <c r="LF82" s="240"/>
      <c r="LG82" s="240"/>
      <c r="LH82" s="240"/>
      <c r="LI82" s="240"/>
      <c r="LJ82" s="240"/>
      <c r="LK82" s="240"/>
    </row>
    <row r="83" spans="1:323" x14ac:dyDescent="0.25">
      <c r="AB83" s="289"/>
    </row>
  </sheetData>
  <mergeCells count="513">
    <mergeCell ref="L75:L78"/>
    <mergeCell ref="AK79:AK82"/>
    <mergeCell ref="AL79:AL82"/>
    <mergeCell ref="AM79:AM82"/>
    <mergeCell ref="AN79:AN82"/>
    <mergeCell ref="AO79:AO82"/>
    <mergeCell ref="AP79:AP82"/>
    <mergeCell ref="R79:R82"/>
    <mergeCell ref="AF79:AF82"/>
    <mergeCell ref="AG79:AG82"/>
    <mergeCell ref="AH79:AH82"/>
    <mergeCell ref="AI79:AI82"/>
    <mergeCell ref="AJ79:AJ82"/>
    <mergeCell ref="P79:P82"/>
    <mergeCell ref="Q79:Q82"/>
    <mergeCell ref="A79:A82"/>
    <mergeCell ref="B79:B82"/>
    <mergeCell ref="H79:H82"/>
    <mergeCell ref="I79:I82"/>
    <mergeCell ref="J79:J82"/>
    <mergeCell ref="AF75:AF78"/>
    <mergeCell ref="AG75:AG78"/>
    <mergeCell ref="AH75:AH78"/>
    <mergeCell ref="AI75:AI78"/>
    <mergeCell ref="M75:M78"/>
    <mergeCell ref="N75:N78"/>
    <mergeCell ref="O75:O78"/>
    <mergeCell ref="P75:P78"/>
    <mergeCell ref="Q75:Q78"/>
    <mergeCell ref="R75:R78"/>
    <mergeCell ref="A75:A78"/>
    <mergeCell ref="B75:B78"/>
    <mergeCell ref="H75:H78"/>
    <mergeCell ref="I75:I78"/>
    <mergeCell ref="J75:J78"/>
    <mergeCell ref="L79:L82"/>
    <mergeCell ref="M79:M82"/>
    <mergeCell ref="N79:N82"/>
    <mergeCell ref="O79:O82"/>
    <mergeCell ref="AP71:AP74"/>
    <mergeCell ref="R71:R74"/>
    <mergeCell ref="AF71:AF74"/>
    <mergeCell ref="AG71:AG74"/>
    <mergeCell ref="AH71:AH74"/>
    <mergeCell ref="AI71:AI74"/>
    <mergeCell ref="AJ71:AJ74"/>
    <mergeCell ref="AO75:AO78"/>
    <mergeCell ref="AP75:AP78"/>
    <mergeCell ref="AJ75:AJ78"/>
    <mergeCell ref="AK75:AK78"/>
    <mergeCell ref="AO71:AO74"/>
    <mergeCell ref="AL75:AL78"/>
    <mergeCell ref="AM75:AM78"/>
    <mergeCell ref="AN75:AN78"/>
    <mergeCell ref="AN66:AN70"/>
    <mergeCell ref="L66:L70"/>
    <mergeCell ref="AK71:AK74"/>
    <mergeCell ref="AL71:AL74"/>
    <mergeCell ref="AM71:AM74"/>
    <mergeCell ref="AN71:AN74"/>
    <mergeCell ref="A71:A74"/>
    <mergeCell ref="B71:B74"/>
    <mergeCell ref="H71:H74"/>
    <mergeCell ref="I71:I74"/>
    <mergeCell ref="J71:J74"/>
    <mergeCell ref="AF66:AF70"/>
    <mergeCell ref="AG66:AG70"/>
    <mergeCell ref="AH66:AH70"/>
    <mergeCell ref="AI66:AI70"/>
    <mergeCell ref="M66:M70"/>
    <mergeCell ref="N66:N70"/>
    <mergeCell ref="O66:O70"/>
    <mergeCell ref="P66:P70"/>
    <mergeCell ref="Q66:Q70"/>
    <mergeCell ref="R66:R70"/>
    <mergeCell ref="A66:A70"/>
    <mergeCell ref="B66:B70"/>
    <mergeCell ref="H66:H70"/>
    <mergeCell ref="I66:I70"/>
    <mergeCell ref="J66:J70"/>
    <mergeCell ref="L71:L74"/>
    <mergeCell ref="M71:M74"/>
    <mergeCell ref="N71:N74"/>
    <mergeCell ref="O71:O74"/>
    <mergeCell ref="AM63:AM65"/>
    <mergeCell ref="O63:O65"/>
    <mergeCell ref="P63:P65"/>
    <mergeCell ref="Q63:Q65"/>
    <mergeCell ref="R63:R65"/>
    <mergeCell ref="AF63:AF65"/>
    <mergeCell ref="AG63:AG65"/>
    <mergeCell ref="AI63:AI65"/>
    <mergeCell ref="AJ63:AJ65"/>
    <mergeCell ref="AK63:AK65"/>
    <mergeCell ref="AL63:AL65"/>
    <mergeCell ref="AL66:AL70"/>
    <mergeCell ref="AM66:AM70"/>
    <mergeCell ref="P71:P74"/>
    <mergeCell ref="Q71:Q74"/>
    <mergeCell ref="AO66:AO70"/>
    <mergeCell ref="AP66:AP70"/>
    <mergeCell ref="AJ66:AJ70"/>
    <mergeCell ref="AK66:AK70"/>
    <mergeCell ref="AO60:AO65"/>
    <mergeCell ref="AP60:AP65"/>
    <mergeCell ref="I63:I65"/>
    <mergeCell ref="J63:J65"/>
    <mergeCell ref="L63:L65"/>
    <mergeCell ref="M63:M65"/>
    <mergeCell ref="N63:N65"/>
    <mergeCell ref="AF60:AF62"/>
    <mergeCell ref="AG60:AG62"/>
    <mergeCell ref="AH60:AH62"/>
    <mergeCell ref="AI60:AI62"/>
    <mergeCell ref="AJ60:AJ62"/>
    <mergeCell ref="AK60:AK62"/>
    <mergeCell ref="M60:M62"/>
    <mergeCell ref="N60:N62"/>
    <mergeCell ref="O60:O62"/>
    <mergeCell ref="P60:P62"/>
    <mergeCell ref="Q60:Q62"/>
    <mergeCell ref="R60:R62"/>
    <mergeCell ref="AH63:AH65"/>
    <mergeCell ref="AO55:AO59"/>
    <mergeCell ref="AP55:AP59"/>
    <mergeCell ref="A60:A65"/>
    <mergeCell ref="B60:B65"/>
    <mergeCell ref="H60:H65"/>
    <mergeCell ref="I60:I62"/>
    <mergeCell ref="J60:J62"/>
    <mergeCell ref="L60:L62"/>
    <mergeCell ref="AQ58:AQ59"/>
    <mergeCell ref="R55:R59"/>
    <mergeCell ref="AF55:AF59"/>
    <mergeCell ref="AG55:AG59"/>
    <mergeCell ref="AH55:AH59"/>
    <mergeCell ref="AI55:AI59"/>
    <mergeCell ref="AJ55:AJ59"/>
    <mergeCell ref="L55:L59"/>
    <mergeCell ref="M55:M59"/>
    <mergeCell ref="N55:N59"/>
    <mergeCell ref="O55:O59"/>
    <mergeCell ref="P55:P59"/>
    <mergeCell ref="Q55:Q59"/>
    <mergeCell ref="AL60:AL62"/>
    <mergeCell ref="AM60:AM62"/>
    <mergeCell ref="AN60:AN65"/>
    <mergeCell ref="AP50:AP54"/>
    <mergeCell ref="A55:A59"/>
    <mergeCell ref="B55:B59"/>
    <mergeCell ref="H55:H59"/>
    <mergeCell ref="I55:I59"/>
    <mergeCell ref="J55:J59"/>
    <mergeCell ref="AF50:AF54"/>
    <mergeCell ref="AG50:AG54"/>
    <mergeCell ref="AH50:AH54"/>
    <mergeCell ref="AI50:AI54"/>
    <mergeCell ref="AJ50:AJ54"/>
    <mergeCell ref="AK50:AK54"/>
    <mergeCell ref="M50:M54"/>
    <mergeCell ref="N50:N54"/>
    <mergeCell ref="O50:O54"/>
    <mergeCell ref="P50:P54"/>
    <mergeCell ref="Q50:Q54"/>
    <mergeCell ref="R50:R54"/>
    <mergeCell ref="A50:A54"/>
    <mergeCell ref="B50:B54"/>
    <mergeCell ref="AK55:AK59"/>
    <mergeCell ref="AL55:AL59"/>
    <mergeCell ref="AM55:AM59"/>
    <mergeCell ref="AN55:AN59"/>
    <mergeCell ref="H50:H54"/>
    <mergeCell ref="I50:I54"/>
    <mergeCell ref="J50:J54"/>
    <mergeCell ref="L50:L54"/>
    <mergeCell ref="AK44:AK49"/>
    <mergeCell ref="AL44:AL49"/>
    <mergeCell ref="AM44:AM49"/>
    <mergeCell ref="AN44:AN49"/>
    <mergeCell ref="AO44:AO49"/>
    <mergeCell ref="AL50:AL54"/>
    <mergeCell ref="AM50:AM54"/>
    <mergeCell ref="AN50:AN54"/>
    <mergeCell ref="AO50:AO54"/>
    <mergeCell ref="AP44:AP49"/>
    <mergeCell ref="R44:R49"/>
    <mergeCell ref="AF44:AF49"/>
    <mergeCell ref="AG44:AG49"/>
    <mergeCell ref="AH44:AH49"/>
    <mergeCell ref="AI44:AI49"/>
    <mergeCell ref="AJ44:AJ49"/>
    <mergeCell ref="L44:L49"/>
    <mergeCell ref="M44:M49"/>
    <mergeCell ref="N44:N49"/>
    <mergeCell ref="O44:O49"/>
    <mergeCell ref="P44:P49"/>
    <mergeCell ref="Q44:Q49"/>
    <mergeCell ref="AQ42:AQ43"/>
    <mergeCell ref="AF40:AF43"/>
    <mergeCell ref="AG40:AG43"/>
    <mergeCell ref="AH40:AH43"/>
    <mergeCell ref="AI40:AI43"/>
    <mergeCell ref="AJ40:AJ43"/>
    <mergeCell ref="AK40:AK43"/>
    <mergeCell ref="M40:M43"/>
    <mergeCell ref="N40:N43"/>
    <mergeCell ref="A44:A49"/>
    <mergeCell ref="B44:B49"/>
    <mergeCell ref="H44:H49"/>
    <mergeCell ref="I44:I49"/>
    <mergeCell ref="J44:J49"/>
    <mergeCell ref="AL40:AL43"/>
    <mergeCell ref="AM40:AM43"/>
    <mergeCell ref="AN40:AN43"/>
    <mergeCell ref="AO40:AO43"/>
    <mergeCell ref="O40:O43"/>
    <mergeCell ref="P40:P43"/>
    <mergeCell ref="Q40:Q43"/>
    <mergeCell ref="R40:R43"/>
    <mergeCell ref="AM34:AM39"/>
    <mergeCell ref="AN34:AN39"/>
    <mergeCell ref="AO34:AO39"/>
    <mergeCell ref="AP34:AP39"/>
    <mergeCell ref="A40:A43"/>
    <mergeCell ref="B40:B43"/>
    <mergeCell ref="H40:H43"/>
    <mergeCell ref="I40:I43"/>
    <mergeCell ref="J40:J43"/>
    <mergeCell ref="L40:L43"/>
    <mergeCell ref="AG34:AG39"/>
    <mergeCell ref="AH34:AH39"/>
    <mergeCell ref="AI34:AI39"/>
    <mergeCell ref="AJ34:AJ39"/>
    <mergeCell ref="AK34:AK39"/>
    <mergeCell ref="AL34:AL39"/>
    <mergeCell ref="N34:N39"/>
    <mergeCell ref="O34:O39"/>
    <mergeCell ref="P34:P39"/>
    <mergeCell ref="Q34:Q39"/>
    <mergeCell ref="R34:R39"/>
    <mergeCell ref="AF34:AF39"/>
    <mergeCell ref="AP40:AP43"/>
    <mergeCell ref="A34:A39"/>
    <mergeCell ref="AB32:AB33"/>
    <mergeCell ref="B34:B39"/>
    <mergeCell ref="H34:H39"/>
    <mergeCell ref="I34:I39"/>
    <mergeCell ref="J34:J39"/>
    <mergeCell ref="L34:L39"/>
    <mergeCell ref="M34:M39"/>
    <mergeCell ref="W32:W33"/>
    <mergeCell ref="X32:X33"/>
    <mergeCell ref="U32:U33"/>
    <mergeCell ref="V32:V33"/>
    <mergeCell ref="C32:C33"/>
    <mergeCell ref="D32:D33"/>
    <mergeCell ref="E32:E33"/>
    <mergeCell ref="F32:F33"/>
    <mergeCell ref="G32:G33"/>
    <mergeCell ref="O30:O33"/>
    <mergeCell ref="P30:P33"/>
    <mergeCell ref="Q30:Q33"/>
    <mergeCell ref="R30:R33"/>
    <mergeCell ref="S30:S31"/>
    <mergeCell ref="R25:R29"/>
    <mergeCell ref="AF25:AF29"/>
    <mergeCell ref="AG25:AG29"/>
    <mergeCell ref="AH25:AH29"/>
    <mergeCell ref="AL30:AL33"/>
    <mergeCell ref="AM30:AM33"/>
    <mergeCell ref="AN30:AN33"/>
    <mergeCell ref="AO30:AO33"/>
    <mergeCell ref="AP30:AP33"/>
    <mergeCell ref="AJ30:AJ33"/>
    <mergeCell ref="AK30:AK33"/>
    <mergeCell ref="AF30:AF33"/>
    <mergeCell ref="AG30:AG33"/>
    <mergeCell ref="AH30:AH33"/>
    <mergeCell ref="AI30:AI33"/>
    <mergeCell ref="AE30:AE31"/>
    <mergeCell ref="S32:S33"/>
    <mergeCell ref="T32:T33"/>
    <mergeCell ref="AC32:AC33"/>
    <mergeCell ref="AD32:AD33"/>
    <mergeCell ref="AE32:AE33"/>
    <mergeCell ref="Y32:Y33"/>
    <mergeCell ref="Z32:Z33"/>
    <mergeCell ref="AA32:AA33"/>
    <mergeCell ref="H23:H24"/>
    <mergeCell ref="I23:I24"/>
    <mergeCell ref="M23:M24"/>
    <mergeCell ref="N23:N24"/>
    <mergeCell ref="O23:O24"/>
    <mergeCell ref="P23:P24"/>
    <mergeCell ref="AO25:AO29"/>
    <mergeCell ref="AP25:AP29"/>
    <mergeCell ref="A30:A33"/>
    <mergeCell ref="B30:B33"/>
    <mergeCell ref="H30:H33"/>
    <mergeCell ref="I30:I33"/>
    <mergeCell ref="J30:J33"/>
    <mergeCell ref="L30:L33"/>
    <mergeCell ref="M30:M33"/>
    <mergeCell ref="N30:N33"/>
    <mergeCell ref="AI25:AI29"/>
    <mergeCell ref="AJ25:AJ29"/>
    <mergeCell ref="AK25:AK29"/>
    <mergeCell ref="AL25:AL29"/>
    <mergeCell ref="AM25:AM29"/>
    <mergeCell ref="AN25:AN29"/>
    <mergeCell ref="P25:P29"/>
    <mergeCell ref="Q25:Q29"/>
    <mergeCell ref="A25:A29"/>
    <mergeCell ref="B25:B29"/>
    <mergeCell ref="H25:H29"/>
    <mergeCell ref="I25:I29"/>
    <mergeCell ref="J25:J29"/>
    <mergeCell ref="L25:L29"/>
    <mergeCell ref="M25:M29"/>
    <mergeCell ref="N25:N29"/>
    <mergeCell ref="O25:O29"/>
    <mergeCell ref="P20:P22"/>
    <mergeCell ref="Q20:Q22"/>
    <mergeCell ref="Q23:Q24"/>
    <mergeCell ref="AK20:AK22"/>
    <mergeCell ref="AL20:AL22"/>
    <mergeCell ref="AM20:AM22"/>
    <mergeCell ref="AN20:AN22"/>
    <mergeCell ref="AO20:AO22"/>
    <mergeCell ref="AP20:AP24"/>
    <mergeCell ref="AK23:AK24"/>
    <mergeCell ref="AL23:AL24"/>
    <mergeCell ref="AM23:AM24"/>
    <mergeCell ref="AN23:AN24"/>
    <mergeCell ref="AO23:AO24"/>
    <mergeCell ref="R23:R24"/>
    <mergeCell ref="AF23:AF24"/>
    <mergeCell ref="AG23:AG24"/>
    <mergeCell ref="AH23:AH24"/>
    <mergeCell ref="AI23:AI24"/>
    <mergeCell ref="AJ23:AJ24"/>
    <mergeCell ref="AL17:AL19"/>
    <mergeCell ref="AM17:AM19"/>
    <mergeCell ref="AN17:AN19"/>
    <mergeCell ref="A20:A24"/>
    <mergeCell ref="B20:B24"/>
    <mergeCell ref="H20:H22"/>
    <mergeCell ref="I20:I22"/>
    <mergeCell ref="J20:J24"/>
    <mergeCell ref="Q17:Q19"/>
    <mergeCell ref="R17:R19"/>
    <mergeCell ref="AF17:AF19"/>
    <mergeCell ref="AG17:AG19"/>
    <mergeCell ref="AH17:AH19"/>
    <mergeCell ref="AI17:AI19"/>
    <mergeCell ref="R20:R22"/>
    <mergeCell ref="AF20:AF22"/>
    <mergeCell ref="AG20:AG22"/>
    <mergeCell ref="AH20:AH22"/>
    <mergeCell ref="AI20:AI22"/>
    <mergeCell ref="AJ20:AJ22"/>
    <mergeCell ref="L20:L24"/>
    <mergeCell ref="M20:M22"/>
    <mergeCell ref="N20:N22"/>
    <mergeCell ref="O20:O22"/>
    <mergeCell ref="AM14:AM16"/>
    <mergeCell ref="AN14:AN16"/>
    <mergeCell ref="AO14:AO19"/>
    <mergeCell ref="AP14:AP19"/>
    <mergeCell ref="H17:H19"/>
    <mergeCell ref="I17:I19"/>
    <mergeCell ref="M17:M19"/>
    <mergeCell ref="N17:N19"/>
    <mergeCell ref="O17:O19"/>
    <mergeCell ref="P17:P19"/>
    <mergeCell ref="AG14:AG16"/>
    <mergeCell ref="AH14:AH16"/>
    <mergeCell ref="AI14:AI16"/>
    <mergeCell ref="AJ14:AJ16"/>
    <mergeCell ref="AK14:AK16"/>
    <mergeCell ref="AL14:AL16"/>
    <mergeCell ref="N14:N16"/>
    <mergeCell ref="O14:O16"/>
    <mergeCell ref="P14:P16"/>
    <mergeCell ref="Q14:Q16"/>
    <mergeCell ref="R14:R16"/>
    <mergeCell ref="AF14:AF16"/>
    <mergeCell ref="AJ17:AJ19"/>
    <mergeCell ref="AK17:AK19"/>
    <mergeCell ref="AT12:AT13"/>
    <mergeCell ref="AU12:AU13"/>
    <mergeCell ref="AV12:AV13"/>
    <mergeCell ref="A14:A19"/>
    <mergeCell ref="B14:B19"/>
    <mergeCell ref="H14:H16"/>
    <mergeCell ref="I14:I16"/>
    <mergeCell ref="J14:J19"/>
    <mergeCell ref="L14:L19"/>
    <mergeCell ref="M14:M16"/>
    <mergeCell ref="AN10:AN13"/>
    <mergeCell ref="AO10:AO13"/>
    <mergeCell ref="AP10:AP13"/>
    <mergeCell ref="AQ12:AQ13"/>
    <mergeCell ref="AR12:AR13"/>
    <mergeCell ref="AS12:AS13"/>
    <mergeCell ref="AH10:AH13"/>
    <mergeCell ref="AI10:AI13"/>
    <mergeCell ref="AJ10:AJ13"/>
    <mergeCell ref="AK10:AK13"/>
    <mergeCell ref="AL10:AL13"/>
    <mergeCell ref="AM10:AM13"/>
    <mergeCell ref="O10:O13"/>
    <mergeCell ref="P10:P13"/>
    <mergeCell ref="Q10:Q13"/>
    <mergeCell ref="R10:R13"/>
    <mergeCell ref="AF10:AF13"/>
    <mergeCell ref="AG10:AG13"/>
    <mergeCell ref="AO5:AO9"/>
    <mergeCell ref="AP5:AP9"/>
    <mergeCell ref="A10:A13"/>
    <mergeCell ref="B10:B13"/>
    <mergeCell ref="H10:H13"/>
    <mergeCell ref="I10:I13"/>
    <mergeCell ref="J10:J13"/>
    <mergeCell ref="L10:L13"/>
    <mergeCell ref="M10:M13"/>
    <mergeCell ref="N10:N13"/>
    <mergeCell ref="AI5:AI9"/>
    <mergeCell ref="AJ5:AJ9"/>
    <mergeCell ref="AK5:AK9"/>
    <mergeCell ref="AL5:AL9"/>
    <mergeCell ref="AM5:AM9"/>
    <mergeCell ref="AN5:AN9"/>
    <mergeCell ref="P5:P9"/>
    <mergeCell ref="Q5:Q9"/>
    <mergeCell ref="R5:R9"/>
    <mergeCell ref="AF5:AF9"/>
    <mergeCell ref="L2:L4"/>
    <mergeCell ref="M2:R2"/>
    <mergeCell ref="AG5:AG9"/>
    <mergeCell ref="AH5:AH9"/>
    <mergeCell ref="AW3:AZ3"/>
    <mergeCell ref="A5:A9"/>
    <mergeCell ref="B5:B9"/>
    <mergeCell ref="H5:H9"/>
    <mergeCell ref="I5:I9"/>
    <mergeCell ref="J5:J9"/>
    <mergeCell ref="L5:L9"/>
    <mergeCell ref="M5:M9"/>
    <mergeCell ref="N5:N9"/>
    <mergeCell ref="O5:O9"/>
    <mergeCell ref="AE3:AE4"/>
    <mergeCell ref="AF3:AF4"/>
    <mergeCell ref="AG3:AG4"/>
    <mergeCell ref="AH3:AI3"/>
    <mergeCell ref="AJ3:AN3"/>
    <mergeCell ref="AQ3:AV3"/>
    <mergeCell ref="A1:L1"/>
    <mergeCell ref="M1:AN1"/>
    <mergeCell ref="AO1:AO4"/>
    <mergeCell ref="AP1:AP4"/>
    <mergeCell ref="AQ1:AZ2"/>
    <mergeCell ref="A2:A4"/>
    <mergeCell ref="B2:B4"/>
    <mergeCell ref="C2:C4"/>
    <mergeCell ref="D2:F2"/>
    <mergeCell ref="G2:G4"/>
    <mergeCell ref="S2:AN2"/>
    <mergeCell ref="D3:D4"/>
    <mergeCell ref="E3:E4"/>
    <mergeCell ref="F3:F4"/>
    <mergeCell ref="M3:R3"/>
    <mergeCell ref="S3:S4"/>
    <mergeCell ref="T3:T4"/>
    <mergeCell ref="AB3:AB4"/>
    <mergeCell ref="AC3:AC4"/>
    <mergeCell ref="AD3:AD4"/>
    <mergeCell ref="H2:H4"/>
    <mergeCell ref="I2:I4"/>
    <mergeCell ref="J2:J4"/>
    <mergeCell ref="K2:K4"/>
    <mergeCell ref="AW42:AW43"/>
    <mergeCell ref="AX42:AX43"/>
    <mergeCell ref="AY42:AY43"/>
    <mergeCell ref="AR73:AR74"/>
    <mergeCell ref="AS73:AS74"/>
    <mergeCell ref="AT73:AT74"/>
    <mergeCell ref="AU73:AU74"/>
    <mergeCell ref="AV73:AV74"/>
    <mergeCell ref="AW73:AW74"/>
    <mergeCell ref="AX73:AX74"/>
    <mergeCell ref="AY73:AY74"/>
    <mergeCell ref="AR42:AR43"/>
    <mergeCell ref="AS42:AS43"/>
    <mergeCell ref="AT42:AT43"/>
    <mergeCell ref="AU42:AU43"/>
    <mergeCell ref="AV42:AV43"/>
    <mergeCell ref="AT58:AT59"/>
    <mergeCell ref="AU58:AU59"/>
    <mergeCell ref="AV58:AV59"/>
    <mergeCell ref="AR58:AR59"/>
    <mergeCell ref="AS58:AS59"/>
    <mergeCell ref="AZ73:AZ74"/>
    <mergeCell ref="AQ77:AQ78"/>
    <mergeCell ref="AR77:AR78"/>
    <mergeCell ref="AS77:AS78"/>
    <mergeCell ref="AT77:AT78"/>
    <mergeCell ref="AU77:AU78"/>
    <mergeCell ref="AV77:AV78"/>
    <mergeCell ref="AW77:AW78"/>
    <mergeCell ref="AX77:AX78"/>
    <mergeCell ref="AY77:AY78"/>
    <mergeCell ref="AZ77:AZ78"/>
  </mergeCells>
  <dataValidations count="1">
    <dataValidation type="list" allowBlank="1" showInputMessage="1" showErrorMessage="1" sqref="AG50:AG53 AG44:AG48 AG5:AG23 AE25:AE29 AE5:AE9 AG25:AG42 AC77:AE78 AG60:AG69 AG75:AG82 AG55:AG58 AD82 AE54 AD49 AC52:AD54 AD30:AD32 AE19 AC65:AE65" xr:uid="{00000000-0002-0000-0400-000000000000}">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'C:\Users\USUARIO\AppData\Local\Microsoft\Windows\Temporary Internet Files\Content.IE5\5HM1ZHZH\[Mapa_riesgos_institucional_seguimiento OCI corrupción dic2019.xlsx]listas'!#REF!</xm:f>
          </x14:formula1>
          <xm:sqref>AH5:AH82 J5 J14 J75 J20 J25 J30 J34 J40 J44 J50 J55 J60 J66 J71 J10 J79 AP71:AP82 AP20:AP23 AP44:AP48 AP50:AP53 AP55:AP58 AP60:AP64 AP66:AP69 AP5:AP18 AP25:AP42 AI44:AI48 AI10 AI50:AI53 AI55:AI58 AI25:AI42 AI71:AI82 AI14:AI23 AI60:AI69 M10:M82 AJ10:AJ82 P10:P82 AL10:AL82 AK44:AK48 N14:O23 AK10 N44:O48 N71:O82 N50:O53 AK50:AK53 N55:O58 AK55:AK58 N60:O64 N25:O42 N66:O69 N10:O10 AK71:AK82 AK14:AK23 AK25:AK42 AK60:AK69 M5:Q5 AI5:AM5 AM44:AM48 Q14:Q23 AM10 Q71:Q82 Q44:Q48 Q50:Q53 AM50:AM53 Q55:Q58 AM55:AM58 Q60:Q64 AM60:AM64 Q66:Q69 AM66:AM69 Q10 AM71:AM82 AM14:AM23 AM25:AM42 Q25:Q42 G75:G82 T5:T32 T34:T82 D5:F32 D34:F82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8"/>
  <sheetViews>
    <sheetView topLeftCell="A6" zoomScale="90" zoomScaleNormal="90" workbookViewId="0">
      <selection activeCell="F9" sqref="F9:F10"/>
    </sheetView>
  </sheetViews>
  <sheetFormatPr baseColWidth="10" defaultColWidth="11.42578125" defaultRowHeight="15" x14ac:dyDescent="0.25"/>
  <cols>
    <col min="1" max="1" width="17.28515625" customWidth="1"/>
    <col min="2" max="2" width="14.85546875" customWidth="1"/>
    <col min="3" max="3" width="16.855468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373" t="s">
        <v>397</v>
      </c>
    </row>
    <row r="2" spans="1:16" ht="15.75" thickBot="1" x14ac:dyDescent="0.3"/>
    <row r="3" spans="1:16" ht="21" customHeight="1" x14ac:dyDescent="0.25">
      <c r="A3" s="989" t="s">
        <v>398</v>
      </c>
      <c r="B3" s="975" t="s">
        <v>399</v>
      </c>
      <c r="C3" s="978"/>
      <c r="D3" s="978"/>
      <c r="E3" s="970"/>
      <c r="F3" s="970"/>
      <c r="G3" s="970"/>
      <c r="H3" s="972"/>
      <c r="I3" s="973" t="s">
        <v>261</v>
      </c>
      <c r="M3" s="147"/>
      <c r="N3" s="5"/>
    </row>
    <row r="4" spans="1:16" ht="24.75" customHeight="1" thickBot="1" x14ac:dyDescent="0.3">
      <c r="A4" s="989"/>
      <c r="B4" s="975"/>
      <c r="C4" s="979"/>
      <c r="D4" s="979"/>
      <c r="E4" s="971"/>
      <c r="F4" s="971"/>
      <c r="G4" s="971"/>
      <c r="H4" s="972"/>
      <c r="I4" s="974"/>
      <c r="L4" s="147"/>
      <c r="M4" s="374" t="s">
        <v>398</v>
      </c>
      <c r="N4" s="5"/>
    </row>
    <row r="5" spans="1:16" ht="15.75" thickBot="1" x14ac:dyDescent="0.3">
      <c r="A5" s="989"/>
      <c r="B5" s="975" t="s">
        <v>400</v>
      </c>
      <c r="C5" s="976"/>
      <c r="D5" s="978"/>
      <c r="E5" s="978"/>
      <c r="F5" s="970"/>
      <c r="G5" s="970"/>
      <c r="H5" s="972"/>
      <c r="I5" s="980" t="s">
        <v>351</v>
      </c>
      <c r="M5" s="366" t="s">
        <v>401</v>
      </c>
      <c r="N5" s="367" t="s">
        <v>402</v>
      </c>
      <c r="O5" s="367" t="s">
        <v>403</v>
      </c>
      <c r="P5" s="394" t="s">
        <v>404</v>
      </c>
    </row>
    <row r="6" spans="1:16" ht="45" customHeight="1" thickBot="1" x14ac:dyDescent="0.3">
      <c r="A6" s="989"/>
      <c r="B6" s="975"/>
      <c r="C6" s="977"/>
      <c r="D6" s="979"/>
      <c r="E6" s="979"/>
      <c r="F6" s="971"/>
      <c r="G6" s="971"/>
      <c r="H6" s="972"/>
      <c r="I6" s="981"/>
      <c r="M6" s="368">
        <v>5</v>
      </c>
      <c r="N6" s="369" t="s">
        <v>405</v>
      </c>
      <c r="O6" s="370" t="s">
        <v>406</v>
      </c>
      <c r="P6" s="370" t="s">
        <v>407</v>
      </c>
    </row>
    <row r="7" spans="1:16" ht="33" customHeight="1" thickBot="1" x14ac:dyDescent="0.3">
      <c r="A7" s="989"/>
      <c r="B7" s="975" t="s">
        <v>408</v>
      </c>
      <c r="C7" s="982"/>
      <c r="D7" s="976"/>
      <c r="E7" s="978"/>
      <c r="F7" s="970"/>
      <c r="G7" s="970"/>
      <c r="H7" s="972"/>
      <c r="I7" s="984" t="s">
        <v>248</v>
      </c>
      <c r="M7" s="368">
        <v>4</v>
      </c>
      <c r="N7" s="369" t="s">
        <v>409</v>
      </c>
      <c r="O7" s="370" t="s">
        <v>410</v>
      </c>
      <c r="P7" s="370" t="s">
        <v>411</v>
      </c>
    </row>
    <row r="8" spans="1:16" ht="24" customHeight="1" thickTop="1" thickBot="1" x14ac:dyDescent="0.3">
      <c r="A8" s="989"/>
      <c r="B8" s="975"/>
      <c r="C8" s="983"/>
      <c r="D8" s="977"/>
      <c r="E8" s="979"/>
      <c r="F8" s="971"/>
      <c r="G8" s="971"/>
      <c r="H8" s="972"/>
      <c r="I8" s="985"/>
      <c r="M8" s="368">
        <v>3</v>
      </c>
      <c r="N8" s="369" t="s">
        <v>412</v>
      </c>
      <c r="O8" s="370" t="s">
        <v>413</v>
      </c>
      <c r="P8" s="370" t="s">
        <v>414</v>
      </c>
    </row>
    <row r="9" spans="1:16" ht="27" customHeight="1" thickBot="1" x14ac:dyDescent="0.3">
      <c r="A9" s="989"/>
      <c r="B9" s="975" t="s">
        <v>415</v>
      </c>
      <c r="C9" s="982"/>
      <c r="D9" s="982"/>
      <c r="E9" s="976"/>
      <c r="F9" s="978"/>
      <c r="G9" s="970"/>
      <c r="H9" s="972"/>
      <c r="I9" s="987" t="s">
        <v>416</v>
      </c>
      <c r="M9" s="368">
        <v>2</v>
      </c>
      <c r="N9" s="369" t="s">
        <v>417</v>
      </c>
      <c r="O9" s="370" t="s">
        <v>418</v>
      </c>
      <c r="P9" s="370" t="s">
        <v>419</v>
      </c>
    </row>
    <row r="10" spans="1:16" ht="33" customHeight="1" thickTop="1" thickBot="1" x14ac:dyDescent="0.3">
      <c r="A10" s="989"/>
      <c r="B10" s="975"/>
      <c r="C10" s="983"/>
      <c r="D10" s="983"/>
      <c r="E10" s="977"/>
      <c r="F10" s="979"/>
      <c r="G10" s="971"/>
      <c r="H10" s="972"/>
      <c r="I10" s="988"/>
      <c r="M10" s="368">
        <v>1</v>
      </c>
      <c r="N10" s="369" t="s">
        <v>420</v>
      </c>
      <c r="O10" s="370" t="s">
        <v>421</v>
      </c>
      <c r="P10" s="370" t="s">
        <v>422</v>
      </c>
    </row>
    <row r="11" spans="1:16" x14ac:dyDescent="0.25">
      <c r="A11" s="989"/>
      <c r="B11" s="975" t="s">
        <v>423</v>
      </c>
      <c r="C11" s="982"/>
      <c r="D11" s="982"/>
      <c r="E11" s="976"/>
      <c r="F11" s="978"/>
      <c r="G11" s="970"/>
      <c r="H11" s="990"/>
      <c r="I11" s="991"/>
    </row>
    <row r="12" spans="1:16" ht="15.75" thickBot="1" x14ac:dyDescent="0.3">
      <c r="A12" s="989"/>
      <c r="B12" s="975"/>
      <c r="C12" s="983"/>
      <c r="D12" s="983"/>
      <c r="E12" s="977"/>
      <c r="F12" s="979"/>
      <c r="G12" s="971"/>
      <c r="H12" s="990"/>
      <c r="I12" s="992"/>
    </row>
    <row r="13" spans="1:16" x14ac:dyDescent="0.25">
      <c r="A13" s="518"/>
      <c r="B13" s="518"/>
      <c r="C13" s="372">
        <v>1</v>
      </c>
      <c r="D13" s="372">
        <v>2</v>
      </c>
      <c r="E13" s="372">
        <v>3</v>
      </c>
      <c r="F13" s="372">
        <v>4</v>
      </c>
      <c r="G13" s="372">
        <v>5</v>
      </c>
      <c r="H13" s="518"/>
      <c r="I13" s="518"/>
    </row>
    <row r="14" spans="1:16" x14ac:dyDescent="0.25">
      <c r="A14" s="518"/>
      <c r="B14" s="518"/>
      <c r="C14" s="371" t="s">
        <v>424</v>
      </c>
      <c r="D14" s="372" t="s">
        <v>425</v>
      </c>
      <c r="E14" s="372" t="s">
        <v>248</v>
      </c>
      <c r="F14" s="372" t="s">
        <v>426</v>
      </c>
      <c r="G14" s="372" t="s">
        <v>427</v>
      </c>
      <c r="H14" s="518"/>
      <c r="I14" s="518"/>
    </row>
    <row r="15" spans="1:16" ht="15.75" x14ac:dyDescent="0.25">
      <c r="A15" s="518"/>
      <c r="B15" s="518"/>
      <c r="C15" s="993" t="s">
        <v>428</v>
      </c>
      <c r="D15" s="993"/>
      <c r="E15" s="993"/>
      <c r="F15" s="993"/>
      <c r="G15" s="993"/>
      <c r="H15" s="518"/>
      <c r="I15" s="518"/>
      <c r="L15" s="380" t="s">
        <v>429</v>
      </c>
    </row>
    <row r="16" spans="1:16" ht="15.75" thickBot="1" x14ac:dyDescent="0.3">
      <c r="A16" s="994" t="s">
        <v>430</v>
      </c>
      <c r="B16" s="994"/>
      <c r="C16" s="994"/>
      <c r="D16" s="994"/>
      <c r="E16" s="994"/>
      <c r="F16" s="994"/>
      <c r="G16" s="994"/>
      <c r="H16" s="994"/>
    </row>
    <row r="17" spans="1:13" ht="79.5" thickBot="1" x14ac:dyDescent="0.3">
      <c r="L17" s="375" t="s">
        <v>431</v>
      </c>
      <c r="M17" s="376" t="s">
        <v>432</v>
      </c>
    </row>
    <row r="18" spans="1:13" ht="31.5" thickTop="1" thickBot="1" x14ac:dyDescent="0.3">
      <c r="A18" s="995" t="s">
        <v>428</v>
      </c>
      <c r="B18" s="996"/>
      <c r="C18" s="996"/>
      <c r="D18" s="996"/>
      <c r="E18" s="997"/>
      <c r="L18" s="377" t="s">
        <v>433</v>
      </c>
      <c r="M18" s="378" t="s">
        <v>145</v>
      </c>
    </row>
    <row r="19" spans="1:13" ht="31.5" thickTop="1" thickBot="1" x14ac:dyDescent="0.3">
      <c r="A19" s="986" t="s">
        <v>434</v>
      </c>
      <c r="B19" s="986"/>
      <c r="C19" s="986"/>
      <c r="D19" s="986"/>
      <c r="E19" s="986"/>
      <c r="L19" s="377" t="s">
        <v>435</v>
      </c>
      <c r="M19" s="378" t="s">
        <v>248</v>
      </c>
    </row>
    <row r="20" spans="1:13" ht="47.25" customHeight="1" thickTop="1" thickBot="1" x14ac:dyDescent="0.3">
      <c r="A20" s="986" t="s">
        <v>436</v>
      </c>
      <c r="B20" s="986"/>
      <c r="C20" s="986"/>
      <c r="D20" s="986"/>
      <c r="E20" s="986"/>
      <c r="L20" s="377" t="s">
        <v>437</v>
      </c>
      <c r="M20" s="378" t="s">
        <v>247</v>
      </c>
    </row>
    <row r="21" spans="1:13" ht="58.5" customHeight="1" thickTop="1" x14ac:dyDescent="0.25">
      <c r="A21" s="986" t="s">
        <v>438</v>
      </c>
      <c r="B21" s="986"/>
      <c r="C21" s="986"/>
      <c r="D21" s="986"/>
      <c r="E21" s="986"/>
      <c r="L21" s="379"/>
    </row>
    <row r="22" spans="1:13" ht="50.25" hidden="1" customHeight="1" thickBot="1" x14ac:dyDescent="0.3">
      <c r="A22" s="998" t="s">
        <v>439</v>
      </c>
      <c r="B22" s="998"/>
      <c r="C22" s="998"/>
      <c r="D22" s="998"/>
    </row>
    <row r="23" spans="1:13" ht="38.25" hidden="1" x14ac:dyDescent="0.25">
      <c r="A23" s="999" t="s">
        <v>440</v>
      </c>
      <c r="B23" s="999" t="s">
        <v>441</v>
      </c>
      <c r="C23" s="381" t="s">
        <v>442</v>
      </c>
      <c r="D23" s="999" t="s">
        <v>443</v>
      </c>
    </row>
    <row r="24" spans="1:13" hidden="1" x14ac:dyDescent="0.25">
      <c r="A24" s="1000"/>
      <c r="B24" s="1000"/>
      <c r="C24" s="519" t="s">
        <v>444</v>
      </c>
      <c r="D24" s="1000"/>
    </row>
    <row r="25" spans="1:13" ht="25.5" hidden="1" customHeight="1" x14ac:dyDescent="0.25">
      <c r="A25" s="1000"/>
      <c r="B25" s="1000"/>
      <c r="C25" s="519" t="s">
        <v>445</v>
      </c>
      <c r="D25" s="1000"/>
    </row>
    <row r="26" spans="1:13" ht="15.75" hidden="1" thickBot="1" x14ac:dyDescent="0.3">
      <c r="A26" s="1001"/>
      <c r="B26" s="1001"/>
      <c r="C26" s="382" t="s">
        <v>446</v>
      </c>
      <c r="D26" s="1001"/>
    </row>
    <row r="27" spans="1:13" ht="26.25" hidden="1" thickBot="1" x14ac:dyDescent="0.3">
      <c r="A27" s="383" t="s">
        <v>447</v>
      </c>
      <c r="B27" s="370" t="s">
        <v>448</v>
      </c>
      <c r="C27" s="370" t="s">
        <v>449</v>
      </c>
      <c r="D27" s="385"/>
    </row>
    <row r="28" spans="1:13" ht="27" hidden="1" thickTop="1" thickBot="1" x14ac:dyDescent="0.3">
      <c r="A28" s="383" t="s">
        <v>450</v>
      </c>
      <c r="B28" s="370" t="s">
        <v>451</v>
      </c>
      <c r="C28" s="370" t="s">
        <v>452</v>
      </c>
      <c r="D28" s="369" t="s">
        <v>453</v>
      </c>
    </row>
    <row r="29" spans="1:13" ht="27" hidden="1" thickTop="1" thickBot="1" x14ac:dyDescent="0.3">
      <c r="A29" s="384" t="s">
        <v>454</v>
      </c>
      <c r="B29" s="370" t="s">
        <v>455</v>
      </c>
      <c r="C29" s="370" t="s">
        <v>456</v>
      </c>
      <c r="D29" s="369" t="s">
        <v>453</v>
      </c>
    </row>
    <row r="30" spans="1:13" ht="27" hidden="1" thickTop="1" thickBot="1" x14ac:dyDescent="0.3">
      <c r="A30" s="383" t="s">
        <v>457</v>
      </c>
      <c r="B30" s="370" t="s">
        <v>448</v>
      </c>
      <c r="C30" s="370" t="s">
        <v>458</v>
      </c>
      <c r="D30" s="369" t="s">
        <v>453</v>
      </c>
    </row>
    <row r="31" spans="1:13" ht="39.75" hidden="1" thickTop="1" thickBot="1" x14ac:dyDescent="0.3">
      <c r="A31" s="383" t="s">
        <v>450</v>
      </c>
      <c r="B31" s="370" t="s">
        <v>451</v>
      </c>
      <c r="C31" s="370" t="s">
        <v>459</v>
      </c>
      <c r="D31" s="369" t="s">
        <v>453</v>
      </c>
    </row>
    <row r="32" spans="1:13" ht="27" hidden="1" thickTop="1" thickBot="1" x14ac:dyDescent="0.3">
      <c r="A32" s="384" t="s">
        <v>460</v>
      </c>
      <c r="B32" s="370" t="s">
        <v>455</v>
      </c>
      <c r="C32" s="370" t="s">
        <v>461</v>
      </c>
      <c r="D32" s="369" t="s">
        <v>453</v>
      </c>
    </row>
    <row r="33" spans="1:5" ht="27" hidden="1" thickTop="1" thickBot="1" x14ac:dyDescent="0.3">
      <c r="A33" s="383" t="s">
        <v>462</v>
      </c>
      <c r="B33" s="370" t="s">
        <v>448</v>
      </c>
      <c r="C33" s="370" t="s">
        <v>463</v>
      </c>
      <c r="D33" s="369" t="s">
        <v>453</v>
      </c>
    </row>
    <row r="34" spans="1:5" ht="27" hidden="1" thickTop="1" thickBot="1" x14ac:dyDescent="0.3">
      <c r="A34" s="383" t="s">
        <v>464</v>
      </c>
      <c r="B34" s="370" t="s">
        <v>451</v>
      </c>
      <c r="C34" s="370" t="s">
        <v>465</v>
      </c>
      <c r="D34" s="369" t="s">
        <v>453</v>
      </c>
    </row>
    <row r="35" spans="1:5" ht="27" hidden="1" thickTop="1" thickBot="1" x14ac:dyDescent="0.3">
      <c r="A35" s="384" t="s">
        <v>466</v>
      </c>
      <c r="B35" s="370" t="s">
        <v>455</v>
      </c>
      <c r="C35" s="370" t="s">
        <v>467</v>
      </c>
      <c r="D35" s="369" t="s">
        <v>453</v>
      </c>
    </row>
    <row r="38" spans="1:5" ht="15.75" x14ac:dyDescent="0.25">
      <c r="A38" s="393" t="s">
        <v>468</v>
      </c>
      <c r="B38" s="393"/>
    </row>
    <row r="39" spans="1:5" x14ac:dyDescent="0.25">
      <c r="A39" s="387"/>
    </row>
    <row r="40" spans="1:5" x14ac:dyDescent="0.25">
      <c r="A40" s="1004" t="s">
        <v>469</v>
      </c>
      <c r="B40" s="1004" t="s">
        <v>470</v>
      </c>
      <c r="C40" s="1004"/>
      <c r="D40" s="1004"/>
    </row>
    <row r="41" spans="1:5" ht="30" customHeight="1" x14ac:dyDescent="0.25">
      <c r="A41" s="1004"/>
      <c r="B41" s="1004"/>
      <c r="C41" s="1004"/>
      <c r="D41" s="1004"/>
    </row>
    <row r="42" spans="1:5" ht="46.5" customHeight="1" x14ac:dyDescent="0.25">
      <c r="A42" s="392" t="s">
        <v>145</v>
      </c>
      <c r="B42" s="1005" t="s">
        <v>471</v>
      </c>
      <c r="C42" s="1005"/>
      <c r="D42" s="1005"/>
    </row>
    <row r="43" spans="1:5" ht="58.5" customHeight="1" x14ac:dyDescent="0.25">
      <c r="A43" s="392" t="s">
        <v>248</v>
      </c>
      <c r="B43" s="1005" t="s">
        <v>472</v>
      </c>
      <c r="C43" s="1005"/>
      <c r="D43" s="1005"/>
    </row>
    <row r="44" spans="1:5" ht="65.25" customHeight="1" x14ac:dyDescent="0.25">
      <c r="A44" s="392" t="s">
        <v>247</v>
      </c>
      <c r="B44" s="1005" t="s">
        <v>473</v>
      </c>
      <c r="C44" s="1005"/>
      <c r="D44" s="1005"/>
    </row>
    <row r="45" spans="1:5" ht="15.75" x14ac:dyDescent="0.25">
      <c r="A45" s="386"/>
    </row>
    <row r="46" spans="1:5" ht="15.75" x14ac:dyDescent="0.25">
      <c r="A46" s="1006" t="s">
        <v>474</v>
      </c>
      <c r="B46" s="1006"/>
      <c r="C46" s="1006"/>
      <c r="D46" s="1006"/>
      <c r="E46" s="1006"/>
    </row>
    <row r="47" spans="1:5" ht="15.75" thickBot="1" x14ac:dyDescent="0.3">
      <c r="A47" s="387"/>
    </row>
    <row r="48" spans="1:5" ht="135.75" thickBot="1" x14ac:dyDescent="0.3">
      <c r="A48" s="388" t="s">
        <v>475</v>
      </c>
      <c r="B48" s="389" t="s">
        <v>476</v>
      </c>
      <c r="C48" s="389" t="s">
        <v>477</v>
      </c>
      <c r="D48" s="389" t="s">
        <v>478</v>
      </c>
      <c r="E48" s="389" t="s">
        <v>479</v>
      </c>
    </row>
    <row r="49" spans="1:5" ht="15.75" thickBot="1" x14ac:dyDescent="0.3">
      <c r="A49" s="390" t="s">
        <v>145</v>
      </c>
      <c r="B49" s="391" t="s">
        <v>146</v>
      </c>
      <c r="C49" s="391" t="s">
        <v>146</v>
      </c>
      <c r="D49" s="391">
        <v>2</v>
      </c>
      <c r="E49" s="391">
        <v>2</v>
      </c>
    </row>
    <row r="50" spans="1:5" ht="15.75" thickBot="1" x14ac:dyDescent="0.3">
      <c r="A50" s="390" t="s">
        <v>145</v>
      </c>
      <c r="B50" s="391" t="s">
        <v>146</v>
      </c>
      <c r="C50" s="391" t="s">
        <v>480</v>
      </c>
      <c r="D50" s="391">
        <v>2</v>
      </c>
      <c r="E50" s="391">
        <v>1</v>
      </c>
    </row>
    <row r="51" spans="1:5" ht="15.75" thickBot="1" x14ac:dyDescent="0.3">
      <c r="A51" s="390" t="s">
        <v>145</v>
      </c>
      <c r="B51" s="391" t="s">
        <v>146</v>
      </c>
      <c r="C51" s="391" t="s">
        <v>147</v>
      </c>
      <c r="D51" s="391">
        <v>2</v>
      </c>
      <c r="E51" s="391">
        <v>0</v>
      </c>
    </row>
    <row r="52" spans="1:5" ht="15.75" thickBot="1" x14ac:dyDescent="0.3">
      <c r="A52" s="390" t="s">
        <v>145</v>
      </c>
      <c r="B52" s="391" t="s">
        <v>147</v>
      </c>
      <c r="C52" s="391" t="s">
        <v>146</v>
      </c>
      <c r="D52" s="391">
        <v>0</v>
      </c>
      <c r="E52" s="391">
        <v>2</v>
      </c>
    </row>
    <row r="53" spans="1:5" ht="15.75" thickBot="1" x14ac:dyDescent="0.3">
      <c r="A53" s="390" t="s">
        <v>248</v>
      </c>
      <c r="B53" s="391" t="s">
        <v>146</v>
      </c>
      <c r="C53" s="391" t="s">
        <v>146</v>
      </c>
      <c r="D53" s="391">
        <v>1</v>
      </c>
      <c r="E53" s="391">
        <v>1</v>
      </c>
    </row>
    <row r="54" spans="1:5" ht="15.75" thickBot="1" x14ac:dyDescent="0.3">
      <c r="A54" s="390" t="s">
        <v>248</v>
      </c>
      <c r="B54" s="391" t="s">
        <v>146</v>
      </c>
      <c r="C54" s="391" t="s">
        <v>480</v>
      </c>
      <c r="D54" s="391">
        <v>1</v>
      </c>
      <c r="E54" s="391">
        <v>0</v>
      </c>
    </row>
    <row r="55" spans="1:5" ht="15.75" thickBot="1" x14ac:dyDescent="0.3">
      <c r="A55" s="390" t="s">
        <v>248</v>
      </c>
      <c r="B55" s="391" t="s">
        <v>146</v>
      </c>
      <c r="C55" s="391" t="s">
        <v>147</v>
      </c>
      <c r="D55" s="391">
        <v>1</v>
      </c>
      <c r="E55" s="391">
        <v>0</v>
      </c>
    </row>
    <row r="56" spans="1:5" ht="15.75" thickBot="1" x14ac:dyDescent="0.3">
      <c r="A56" s="390" t="s">
        <v>248</v>
      </c>
      <c r="B56" s="391" t="s">
        <v>147</v>
      </c>
      <c r="C56" s="391" t="s">
        <v>146</v>
      </c>
      <c r="D56" s="391">
        <v>0</v>
      </c>
      <c r="E56" s="391">
        <v>1</v>
      </c>
    </row>
    <row r="57" spans="1:5" s="1" customFormat="1" ht="48.75" customHeight="1" x14ac:dyDescent="0.25">
      <c r="A57" s="1002" t="s">
        <v>481</v>
      </c>
      <c r="B57" s="1002"/>
      <c r="C57" s="1002"/>
      <c r="D57" s="1002"/>
      <c r="E57" s="1002"/>
    </row>
    <row r="58" spans="1:5" s="1" customFormat="1" ht="48.75" customHeight="1" x14ac:dyDescent="0.25">
      <c r="A58" s="1003" t="s">
        <v>482</v>
      </c>
      <c r="B58" s="1003"/>
      <c r="C58" s="1003"/>
      <c r="D58" s="1003"/>
      <c r="E58" s="1003"/>
    </row>
  </sheetData>
  <mergeCells count="59">
    <mergeCell ref="B44:D44"/>
    <mergeCell ref="A46:E46"/>
    <mergeCell ref="A57:E57"/>
    <mergeCell ref="A58:E58"/>
    <mergeCell ref="A40:A41"/>
    <mergeCell ref="B40:D41"/>
    <mergeCell ref="B42:D42"/>
    <mergeCell ref="B43:D43"/>
    <mergeCell ref="A19:E19"/>
    <mergeCell ref="A20:E20"/>
    <mergeCell ref="A21:E21"/>
    <mergeCell ref="A18:E18"/>
    <mergeCell ref="A23:A26"/>
    <mergeCell ref="B23:B26"/>
    <mergeCell ref="D23:D26"/>
    <mergeCell ref="A22:D22"/>
    <mergeCell ref="I11:I12"/>
    <mergeCell ref="C15:G15"/>
    <mergeCell ref="A16:H16"/>
    <mergeCell ref="B3:B4"/>
    <mergeCell ref="B5:B6"/>
    <mergeCell ref="B7:B8"/>
    <mergeCell ref="B9:B10"/>
    <mergeCell ref="B11:B12"/>
    <mergeCell ref="C11:C12"/>
    <mergeCell ref="D11:D12"/>
    <mergeCell ref="E11:E12"/>
    <mergeCell ref="F11:F12"/>
    <mergeCell ref="G11:G12"/>
    <mergeCell ref="H11:H12"/>
    <mergeCell ref="G7:G8"/>
    <mergeCell ref="H7:H8"/>
    <mergeCell ref="I7:I8"/>
    <mergeCell ref="C9:C10"/>
    <mergeCell ref="D9:D10"/>
    <mergeCell ref="E9:E10"/>
    <mergeCell ref="F9:F10"/>
    <mergeCell ref="G9:G10"/>
    <mergeCell ref="H9:H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zoomScaleNormal="100" workbookViewId="0">
      <selection activeCell="D24" sqref="D24"/>
    </sheetView>
  </sheetViews>
  <sheetFormatPr baseColWidth="10" defaultColWidth="19" defaultRowHeight="15" x14ac:dyDescent="0.25"/>
  <cols>
    <col min="1" max="1" width="20.140625" style="1" customWidth="1"/>
    <col min="2" max="3" width="19" style="1"/>
    <col min="4" max="4" width="31" style="1" customWidth="1"/>
    <col min="5" max="5" width="96.7109375" style="1" customWidth="1"/>
    <col min="6" max="16384" width="19" style="1"/>
  </cols>
  <sheetData>
    <row r="1" spans="1:15" x14ac:dyDescent="0.25">
      <c r="G1" s="1286" t="s">
        <v>1065</v>
      </c>
      <c r="I1" s="1286" t="s">
        <v>1066</v>
      </c>
    </row>
    <row r="2" spans="1:15" ht="30" x14ac:dyDescent="0.25">
      <c r="A2" s="53" t="s">
        <v>1067</v>
      </c>
      <c r="B2" s="53" t="s">
        <v>1068</v>
      </c>
      <c r="C2" s="53" t="s">
        <v>1069</v>
      </c>
      <c r="D2" s="53" t="s">
        <v>1070</v>
      </c>
      <c r="E2" s="53" t="s">
        <v>1071</v>
      </c>
      <c r="F2" s="53" t="s">
        <v>1072</v>
      </c>
      <c r="G2" s="1286"/>
      <c r="H2" s="53" t="s">
        <v>1073</v>
      </c>
      <c r="I2" s="1286"/>
      <c r="J2" s="53" t="s">
        <v>1074</v>
      </c>
      <c r="K2" s="53" t="s">
        <v>1075</v>
      </c>
      <c r="L2" s="53" t="s">
        <v>73</v>
      </c>
      <c r="M2" s="53" t="s">
        <v>76</v>
      </c>
      <c r="N2" s="53" t="s">
        <v>1076</v>
      </c>
      <c r="O2" s="53" t="s">
        <v>1077</v>
      </c>
    </row>
    <row r="3" spans="1:15" ht="30" x14ac:dyDescent="0.25">
      <c r="A3" s="1" t="s">
        <v>22</v>
      </c>
      <c r="B3" s="1" t="s">
        <v>9</v>
      </c>
      <c r="C3" s="1" t="s">
        <v>298</v>
      </c>
      <c r="D3" s="1" t="s">
        <v>784</v>
      </c>
      <c r="E3" s="1" t="s">
        <v>660</v>
      </c>
      <c r="F3" s="1" t="s">
        <v>1078</v>
      </c>
      <c r="G3" s="54">
        <v>5</v>
      </c>
      <c r="H3" s="1" t="s">
        <v>149</v>
      </c>
      <c r="I3" s="54">
        <v>5</v>
      </c>
      <c r="J3" s="1" t="s">
        <v>1079</v>
      </c>
      <c r="K3" s="1" t="s">
        <v>144</v>
      </c>
      <c r="L3" s="1" t="s">
        <v>1080</v>
      </c>
      <c r="M3" s="1" t="s">
        <v>146</v>
      </c>
      <c r="N3" s="1" t="s">
        <v>1081</v>
      </c>
      <c r="O3" s="1" t="s">
        <v>1082</v>
      </c>
    </row>
    <row r="4" spans="1:15" ht="30" x14ac:dyDescent="0.25">
      <c r="A4" s="1" t="s">
        <v>839</v>
      </c>
      <c r="B4" s="1" t="s">
        <v>817</v>
      </c>
      <c r="C4" s="1" t="s">
        <v>19</v>
      </c>
      <c r="D4" s="1" t="s">
        <v>488</v>
      </c>
      <c r="E4" s="1" t="s">
        <v>567</v>
      </c>
      <c r="F4" s="1" t="s">
        <v>566</v>
      </c>
      <c r="G4" s="54">
        <v>4</v>
      </c>
      <c r="H4" s="1" t="s">
        <v>223</v>
      </c>
      <c r="I4" s="54">
        <v>4</v>
      </c>
      <c r="J4" s="1" t="s">
        <v>351</v>
      </c>
      <c r="K4" s="1" t="s">
        <v>235</v>
      </c>
      <c r="L4" s="1" t="s">
        <v>1083</v>
      </c>
      <c r="M4" s="1" t="s">
        <v>480</v>
      </c>
      <c r="N4" s="1" t="s">
        <v>151</v>
      </c>
      <c r="O4" s="1" t="s">
        <v>1084</v>
      </c>
    </row>
    <row r="5" spans="1:15" ht="30" x14ac:dyDescent="0.25">
      <c r="A5" s="1" t="s">
        <v>723</v>
      </c>
      <c r="B5" s="1" t="s">
        <v>394</v>
      </c>
      <c r="C5" s="1" t="s">
        <v>20</v>
      </c>
      <c r="D5" s="1" t="s">
        <v>27</v>
      </c>
      <c r="E5" s="1" t="s">
        <v>491</v>
      </c>
      <c r="F5" s="1" t="s">
        <v>245</v>
      </c>
      <c r="G5" s="54">
        <v>3</v>
      </c>
      <c r="H5" s="1" t="s">
        <v>769</v>
      </c>
      <c r="I5" s="54">
        <v>3</v>
      </c>
      <c r="J5" s="1" t="s">
        <v>248</v>
      </c>
      <c r="L5" s="1" t="s">
        <v>147</v>
      </c>
      <c r="M5" s="1" t="s">
        <v>147</v>
      </c>
      <c r="N5" s="1" t="s">
        <v>1085</v>
      </c>
    </row>
    <row r="6" spans="1:15" ht="30" x14ac:dyDescent="0.25">
      <c r="A6" s="1" t="s">
        <v>18</v>
      </c>
      <c r="B6" s="1" t="s">
        <v>12</v>
      </c>
      <c r="C6" s="1" t="s">
        <v>21</v>
      </c>
      <c r="D6" s="1" t="s">
        <v>137</v>
      </c>
      <c r="E6" s="1" t="s">
        <v>535</v>
      </c>
      <c r="F6" s="1" t="s">
        <v>142</v>
      </c>
      <c r="G6" s="54">
        <v>2</v>
      </c>
      <c r="H6" s="1" t="s">
        <v>1086</v>
      </c>
      <c r="I6" s="54">
        <v>2</v>
      </c>
      <c r="J6" s="1" t="s">
        <v>416</v>
      </c>
      <c r="N6" s="1" t="s">
        <v>1087</v>
      </c>
    </row>
    <row r="7" spans="1:15" ht="30" x14ac:dyDescent="0.25">
      <c r="A7" s="1" t="s">
        <v>12</v>
      </c>
      <c r="B7" s="1" t="s">
        <v>13</v>
      </c>
      <c r="C7" s="1" t="s">
        <v>136</v>
      </c>
      <c r="D7" s="1" t="s">
        <v>855</v>
      </c>
      <c r="E7" s="1" t="s">
        <v>768</v>
      </c>
      <c r="F7" s="1" t="s">
        <v>148</v>
      </c>
      <c r="G7" s="54">
        <v>1</v>
      </c>
      <c r="H7" s="1" t="s">
        <v>1012</v>
      </c>
      <c r="I7" s="54">
        <v>1</v>
      </c>
    </row>
    <row r="8" spans="1:15" ht="30" x14ac:dyDescent="0.25">
      <c r="A8" s="1" t="s">
        <v>658</v>
      </c>
      <c r="B8" s="1" t="s">
        <v>14</v>
      </c>
      <c r="C8" s="1" t="s">
        <v>23</v>
      </c>
      <c r="D8" s="1" t="s">
        <v>630</v>
      </c>
      <c r="E8" s="1" t="s">
        <v>1088</v>
      </c>
    </row>
    <row r="9" spans="1:15" ht="30" x14ac:dyDescent="0.25">
      <c r="A9" s="1" t="s">
        <v>533</v>
      </c>
      <c r="B9" s="1" t="s">
        <v>135</v>
      </c>
      <c r="C9" s="1" t="s">
        <v>135</v>
      </c>
      <c r="D9" s="1" t="s">
        <v>557</v>
      </c>
      <c r="E9" s="1" t="s">
        <v>1089</v>
      </c>
    </row>
    <row r="10" spans="1:15" ht="30" x14ac:dyDescent="0.25">
      <c r="A10" s="1" t="s">
        <v>1090</v>
      </c>
      <c r="D10" s="1" t="s">
        <v>135</v>
      </c>
      <c r="E10" s="1" t="s">
        <v>1091</v>
      </c>
    </row>
    <row r="11" spans="1:15" x14ac:dyDescent="0.25">
      <c r="A11" s="1" t="s">
        <v>940</v>
      </c>
      <c r="E11" s="1" t="s">
        <v>1092</v>
      </c>
    </row>
    <row r="12" spans="1:15" x14ac:dyDescent="0.25">
      <c r="A12" s="1" t="s">
        <v>13</v>
      </c>
      <c r="E12" s="1" t="s">
        <v>1093</v>
      </c>
    </row>
    <row r="13" spans="1:15" x14ac:dyDescent="0.25">
      <c r="E13" s="1" t="s">
        <v>1094</v>
      </c>
    </row>
    <row r="14" spans="1:15" x14ac:dyDescent="0.25">
      <c r="A14" s="1" t="s">
        <v>140</v>
      </c>
      <c r="E14" s="1" t="s">
        <v>1095</v>
      </c>
    </row>
    <row r="15" spans="1:15" x14ac:dyDescent="0.25">
      <c r="E15" s="1" t="s">
        <v>918</v>
      </c>
    </row>
    <row r="16" spans="1:15" x14ac:dyDescent="0.25">
      <c r="E16" s="1" t="s">
        <v>1096</v>
      </c>
    </row>
    <row r="17" spans="5:5" x14ac:dyDescent="0.25">
      <c r="E17" s="1" t="s">
        <v>1010</v>
      </c>
    </row>
    <row r="18" spans="5:5" x14ac:dyDescent="0.25">
      <c r="E18" s="1" t="s">
        <v>1097</v>
      </c>
    </row>
    <row r="19" spans="5:5" x14ac:dyDescent="0.25">
      <c r="E19" s="1" t="s">
        <v>1098</v>
      </c>
    </row>
    <row r="20" spans="5:5" x14ac:dyDescent="0.25">
      <c r="E20" s="1" t="s">
        <v>1099</v>
      </c>
    </row>
    <row r="21" spans="5:5" x14ac:dyDescent="0.25">
      <c r="E21" s="1" t="s">
        <v>1100</v>
      </c>
    </row>
    <row r="22" spans="5:5" x14ac:dyDescent="0.25">
      <c r="E22" s="1" t="s">
        <v>1101</v>
      </c>
    </row>
    <row r="23" spans="5:5" x14ac:dyDescent="0.25">
      <c r="E23" s="1" t="s">
        <v>1102</v>
      </c>
    </row>
    <row r="24" spans="5:5" x14ac:dyDescent="0.25">
      <c r="E24" s="1" t="s">
        <v>1103</v>
      </c>
    </row>
    <row r="25" spans="5:5" x14ac:dyDescent="0.25">
      <c r="E25" s="1" t="s">
        <v>1104</v>
      </c>
    </row>
    <row r="26" spans="5:5" x14ac:dyDescent="0.25">
      <c r="E26" s="1" t="s">
        <v>1105</v>
      </c>
    </row>
    <row r="27" spans="5:5" x14ac:dyDescent="0.25">
      <c r="E27" s="1" t="s">
        <v>1106</v>
      </c>
    </row>
    <row r="28" spans="5:5" x14ac:dyDescent="0.25">
      <c r="E28" s="1" t="s">
        <v>1107</v>
      </c>
    </row>
    <row r="29" spans="5:5" x14ac:dyDescent="0.25">
      <c r="E29" s="1" t="s">
        <v>1108</v>
      </c>
    </row>
    <row r="30" spans="5:5" x14ac:dyDescent="0.25">
      <c r="E30" s="1" t="s">
        <v>1109</v>
      </c>
    </row>
    <row r="31" spans="5:5" ht="30" x14ac:dyDescent="0.25">
      <c r="E31" s="1" t="s">
        <v>1110</v>
      </c>
    </row>
    <row r="32" spans="5:5" ht="30" x14ac:dyDescent="0.25">
      <c r="E32" s="1" t="s">
        <v>1111</v>
      </c>
    </row>
    <row r="33" spans="5:5" x14ac:dyDescent="0.25">
      <c r="E33" s="1" t="s">
        <v>1112</v>
      </c>
    </row>
    <row r="34" spans="5:5" x14ac:dyDescent="0.25">
      <c r="E34" s="1" t="s">
        <v>1113</v>
      </c>
    </row>
    <row r="35" spans="5:5" x14ac:dyDescent="0.25">
      <c r="E35" s="1" t="s">
        <v>1114</v>
      </c>
    </row>
    <row r="36" spans="5:5" x14ac:dyDescent="0.25">
      <c r="E36" s="1" t="s">
        <v>1115</v>
      </c>
    </row>
    <row r="37" spans="5:5" x14ac:dyDescent="0.25">
      <c r="E37" s="1" t="s">
        <v>1116</v>
      </c>
    </row>
    <row r="38" spans="5:5" x14ac:dyDescent="0.25">
      <c r="E38" s="1" t="s">
        <v>1117</v>
      </c>
    </row>
    <row r="39" spans="5:5" x14ac:dyDescent="0.25">
      <c r="E39" s="1" t="s">
        <v>1118</v>
      </c>
    </row>
    <row r="40" spans="5:5" x14ac:dyDescent="0.25">
      <c r="E40" s="1" t="s">
        <v>1119</v>
      </c>
    </row>
    <row r="41" spans="5:5" x14ac:dyDescent="0.25">
      <c r="E41" s="1" t="s">
        <v>896</v>
      </c>
    </row>
    <row r="42" spans="5:5" x14ac:dyDescent="0.25">
      <c r="E42" s="1" t="s">
        <v>1120</v>
      </c>
    </row>
    <row r="43" spans="5:5" x14ac:dyDescent="0.25">
      <c r="E43" s="1" t="s">
        <v>1121</v>
      </c>
    </row>
    <row r="44" spans="5:5" x14ac:dyDescent="0.25">
      <c r="E44" s="1" t="s">
        <v>1122</v>
      </c>
    </row>
  </sheetData>
  <mergeCells count="2">
    <mergeCell ref="G1:G2"/>
    <mergeCell ref="I1: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14"/>
  <sheetViews>
    <sheetView topLeftCell="A7" zoomScale="60" zoomScaleNormal="60" workbookViewId="0">
      <selection activeCell="C9" sqref="C9"/>
    </sheetView>
  </sheetViews>
  <sheetFormatPr baseColWidth="10" defaultColWidth="11.42578125" defaultRowHeight="15" x14ac:dyDescent="0.25"/>
  <cols>
    <col min="1" max="1" width="11.42578125" style="7"/>
    <col min="2" max="2" width="23.85546875" style="147" customWidth="1"/>
    <col min="3" max="3" width="51.7109375" style="6" customWidth="1"/>
    <col min="4" max="4" width="13.42578125" style="5" hidden="1" customWidth="1"/>
    <col min="5" max="5" width="22.7109375" style="5" hidden="1" customWidth="1"/>
    <col min="6" max="6" width="27.140625" style="7" hidden="1" customWidth="1"/>
    <col min="7" max="15" width="18.42578125" style="5" hidden="1" customWidth="1"/>
    <col min="16" max="16" width="22.5703125" style="5" hidden="1" customWidth="1"/>
    <col min="17" max="28" width="18.42578125" style="5" hidden="1" customWidth="1"/>
    <col min="29" max="29" width="16.140625" style="5" hidden="1" customWidth="1"/>
    <col min="30" max="30" width="17.42578125" style="5" hidden="1" customWidth="1"/>
    <col min="31" max="31" width="17.140625" style="5" customWidth="1"/>
    <col min="32" max="32" width="40.85546875" style="138" hidden="1" customWidth="1"/>
    <col min="33" max="33" width="13.7109375" style="136" customWidth="1"/>
    <col min="34" max="34" width="21.140625" style="159" hidden="1" customWidth="1"/>
    <col min="35" max="40" width="41.140625" style="159" hidden="1" customWidth="1"/>
    <col min="41" max="41" width="15.5703125" style="159" hidden="1" customWidth="1"/>
    <col min="42" max="42" width="15.42578125" style="159" hidden="1" customWidth="1"/>
    <col min="43" max="43" width="20" style="159" hidden="1" customWidth="1"/>
    <col min="44" max="44" width="15.7109375" style="159" hidden="1" customWidth="1"/>
    <col min="45" max="45" width="17.85546875" style="159" hidden="1" customWidth="1"/>
    <col min="46" max="46" width="14.7109375" style="159" hidden="1" customWidth="1"/>
    <col min="47" max="47" width="18.42578125" style="136" hidden="1" customWidth="1"/>
    <col min="48" max="48" width="16.85546875" style="136" hidden="1" customWidth="1"/>
    <col min="49" max="49" width="18.42578125" style="136" hidden="1" customWidth="1"/>
    <col min="50" max="50" width="20.140625" style="136" hidden="1" customWidth="1"/>
    <col min="51" max="51" width="17" style="136" hidden="1" customWidth="1"/>
    <col min="52" max="52" width="16.85546875" style="136" hidden="1" customWidth="1"/>
    <col min="53" max="53" width="15.85546875" style="5" customWidth="1"/>
    <col min="54" max="54" width="2.42578125" style="5" hidden="1" customWidth="1"/>
    <col min="55" max="55" width="20.140625" style="5" customWidth="1"/>
    <col min="56" max="56" width="12.28515625" style="15" hidden="1" customWidth="1"/>
    <col min="57" max="57" width="15.7109375" style="168" hidden="1" customWidth="1"/>
    <col min="58" max="58" width="51.42578125" style="136" hidden="1" customWidth="1"/>
    <col min="59" max="59" width="20.7109375" style="136" hidden="1" customWidth="1"/>
    <col min="60" max="60" width="23.42578125" style="136" hidden="1" customWidth="1"/>
    <col min="61" max="61" width="27.140625" style="136" hidden="1" customWidth="1"/>
    <col min="62" max="62" width="19.140625" style="136" hidden="1" customWidth="1"/>
    <col min="63" max="63" width="50.7109375" style="159" hidden="1" customWidth="1"/>
    <col min="64" max="64" width="21.42578125" style="136" hidden="1" customWidth="1"/>
    <col min="65" max="65" width="41.85546875" style="136" hidden="1" customWidth="1"/>
    <col min="66" max="66" width="56.42578125" style="7" hidden="1" customWidth="1"/>
    <col min="67" max="16384" width="11.42578125" style="7"/>
  </cols>
  <sheetData>
    <row r="1" spans="1:66" ht="30" customHeight="1" thickBot="1" x14ac:dyDescent="0.3">
      <c r="B1" s="613"/>
      <c r="C1" s="1307"/>
      <c r="D1" s="1307"/>
      <c r="E1" s="1307"/>
      <c r="F1" s="1307"/>
      <c r="G1" s="1307"/>
      <c r="H1" s="1307"/>
      <c r="I1" s="1307"/>
      <c r="J1" s="1307"/>
      <c r="K1" s="1307"/>
      <c r="L1" s="1307"/>
      <c r="M1" s="1307"/>
      <c r="N1" s="1307"/>
      <c r="O1" s="1307"/>
      <c r="P1" s="1307"/>
      <c r="Q1" s="1307"/>
      <c r="R1" s="1307"/>
      <c r="S1" s="1307"/>
      <c r="T1" s="1307"/>
      <c r="U1" s="1307"/>
      <c r="V1" s="1307"/>
      <c r="W1" s="1307"/>
      <c r="X1" s="1307"/>
      <c r="Y1" s="1307"/>
      <c r="Z1" s="1307"/>
      <c r="AA1" s="1307"/>
      <c r="AB1" s="1307"/>
      <c r="AC1" s="1307"/>
      <c r="AD1" s="1307"/>
      <c r="AE1" s="1307"/>
      <c r="AF1" s="1307"/>
      <c r="AG1" s="1307"/>
      <c r="AH1" s="1307"/>
      <c r="AI1" s="1307"/>
      <c r="AJ1" s="1307"/>
      <c r="AK1" s="1307"/>
      <c r="AL1" s="1307"/>
      <c r="AM1" s="1307"/>
      <c r="AN1" s="1307"/>
      <c r="AO1" s="1307"/>
      <c r="AP1" s="1307"/>
      <c r="AQ1" s="1307"/>
      <c r="AR1" s="1307"/>
      <c r="AS1" s="1307"/>
      <c r="AT1" s="1307"/>
      <c r="AU1" s="1307"/>
      <c r="AV1" s="1307"/>
      <c r="AW1" s="1307"/>
      <c r="AX1" s="1307"/>
      <c r="AY1" s="1307"/>
      <c r="AZ1" s="1307"/>
      <c r="BA1" s="1307"/>
      <c r="BB1" s="1307"/>
      <c r="BC1" s="1307"/>
      <c r="BD1" s="1308"/>
      <c r="BE1" s="1308"/>
      <c r="BF1" s="1308"/>
      <c r="BG1" s="1308"/>
      <c r="BH1" s="1308"/>
      <c r="BI1" s="1308"/>
      <c r="BJ1" s="1309"/>
      <c r="BK1" s="1297" t="s">
        <v>1123</v>
      </c>
      <c r="BL1" s="1297"/>
      <c r="BM1" s="1297"/>
    </row>
    <row r="2" spans="1:66" s="146" customFormat="1" ht="52.5" customHeight="1" thickBot="1" x14ac:dyDescent="0.3">
      <c r="A2" s="1293" t="s">
        <v>42</v>
      </c>
      <c r="B2" s="1305" t="s">
        <v>37</v>
      </c>
      <c r="C2" s="1298" t="s">
        <v>43</v>
      </c>
      <c r="D2" s="1300" t="s">
        <v>45</v>
      </c>
      <c r="E2" s="787" t="s">
        <v>46</v>
      </c>
      <c r="F2" s="1302" t="s">
        <v>47</v>
      </c>
      <c r="G2" s="801" t="s">
        <v>103</v>
      </c>
      <c r="H2" s="802"/>
      <c r="I2" s="802"/>
      <c r="J2" s="802"/>
      <c r="K2" s="802"/>
      <c r="L2" s="802"/>
      <c r="M2" s="802"/>
      <c r="N2" s="802"/>
      <c r="O2" s="802"/>
      <c r="P2" s="802"/>
      <c r="Q2" s="802"/>
      <c r="R2" s="802"/>
      <c r="S2" s="802"/>
      <c r="T2" s="802"/>
      <c r="U2" s="802"/>
      <c r="V2" s="802"/>
      <c r="W2" s="802"/>
      <c r="X2" s="802"/>
      <c r="Y2" s="802"/>
      <c r="Z2" s="802"/>
      <c r="AA2" s="802"/>
      <c r="AB2" s="802"/>
      <c r="AC2" s="802"/>
      <c r="AD2" s="802"/>
      <c r="AE2" s="803"/>
      <c r="AF2" s="1289" t="s">
        <v>54</v>
      </c>
      <c r="AG2" s="1291" t="s">
        <v>55</v>
      </c>
      <c r="AH2" s="663" t="s">
        <v>79</v>
      </c>
      <c r="AI2" s="663" t="s">
        <v>80</v>
      </c>
      <c r="AJ2" s="663" t="s">
        <v>81</v>
      </c>
      <c r="AK2" s="663" t="s">
        <v>82</v>
      </c>
      <c r="AL2" s="663" t="s">
        <v>83</v>
      </c>
      <c r="AM2" s="663" t="s">
        <v>84</v>
      </c>
      <c r="AN2" s="663" t="s">
        <v>85</v>
      </c>
      <c r="AO2" s="1291" t="s">
        <v>63</v>
      </c>
      <c r="AP2" s="1291" t="s">
        <v>64</v>
      </c>
      <c r="AQ2" s="1291" t="s">
        <v>65</v>
      </c>
      <c r="AR2" s="1291" t="s">
        <v>66</v>
      </c>
      <c r="AS2" s="1291" t="s">
        <v>67</v>
      </c>
      <c r="AT2" s="1291" t="s">
        <v>68</v>
      </c>
      <c r="AU2" s="1310" t="s">
        <v>69</v>
      </c>
      <c r="AV2" s="1311"/>
      <c r="AW2" s="805" t="s">
        <v>70</v>
      </c>
      <c r="AX2" s="809"/>
      <c r="AY2" s="809"/>
      <c r="AZ2" s="809"/>
      <c r="BA2" s="1312"/>
      <c r="BB2" s="751"/>
      <c r="BC2" s="754"/>
      <c r="BD2" s="940" t="s">
        <v>71</v>
      </c>
      <c r="BE2" s="940"/>
      <c r="BF2" s="940"/>
      <c r="BG2" s="940"/>
      <c r="BH2" s="940"/>
      <c r="BI2" s="941"/>
      <c r="BJ2" s="1287" t="s">
        <v>72</v>
      </c>
      <c r="BK2" s="1287"/>
      <c r="BL2" s="1287"/>
      <c r="BM2" s="1288"/>
    </row>
    <row r="3" spans="1:66" s="146" customFormat="1" ht="48" customHeight="1" thickBot="1" x14ac:dyDescent="0.3">
      <c r="A3" s="1294"/>
      <c r="B3" s="1306"/>
      <c r="C3" s="1299"/>
      <c r="D3" s="1301"/>
      <c r="E3" s="789"/>
      <c r="F3" s="1303"/>
      <c r="G3" s="607" t="s">
        <v>73</v>
      </c>
      <c r="H3" s="608" t="s">
        <v>74</v>
      </c>
      <c r="I3" s="134" t="s">
        <v>106</v>
      </c>
      <c r="J3" s="134" t="s">
        <v>107</v>
      </c>
      <c r="K3" s="134" t="s">
        <v>108</v>
      </c>
      <c r="L3" s="134" t="s">
        <v>109</v>
      </c>
      <c r="M3" s="134" t="s">
        <v>110</v>
      </c>
      <c r="N3" s="134" t="s">
        <v>111</v>
      </c>
      <c r="O3" s="134" t="s">
        <v>112</v>
      </c>
      <c r="P3" s="134" t="s">
        <v>113</v>
      </c>
      <c r="Q3" s="134" t="s">
        <v>114</v>
      </c>
      <c r="R3" s="134" t="s">
        <v>115</v>
      </c>
      <c r="S3" s="134" t="s">
        <v>116</v>
      </c>
      <c r="T3" s="134" t="s">
        <v>117</v>
      </c>
      <c r="U3" s="134" t="s">
        <v>118</v>
      </c>
      <c r="V3" s="134" t="s">
        <v>119</v>
      </c>
      <c r="W3" s="134" t="s">
        <v>120</v>
      </c>
      <c r="X3" s="134" t="s">
        <v>121</v>
      </c>
      <c r="Y3" s="134" t="s">
        <v>122</v>
      </c>
      <c r="Z3" s="134" t="s">
        <v>123</v>
      </c>
      <c r="AA3" s="134" t="s">
        <v>124</v>
      </c>
      <c r="AB3" s="175" t="s">
        <v>125</v>
      </c>
      <c r="AC3" s="176" t="s">
        <v>76</v>
      </c>
      <c r="AD3" s="608" t="s">
        <v>77</v>
      </c>
      <c r="AE3" s="609" t="s">
        <v>78</v>
      </c>
      <c r="AF3" s="1290"/>
      <c r="AG3" s="1292"/>
      <c r="AH3" s="177" t="s">
        <v>56</v>
      </c>
      <c r="AI3" s="177" t="s">
        <v>57</v>
      </c>
      <c r="AJ3" s="177" t="s">
        <v>58</v>
      </c>
      <c r="AK3" s="177" t="s">
        <v>59</v>
      </c>
      <c r="AL3" s="177" t="s">
        <v>60</v>
      </c>
      <c r="AM3" s="177" t="s">
        <v>61</v>
      </c>
      <c r="AN3" s="177" t="s">
        <v>62</v>
      </c>
      <c r="AO3" s="1292"/>
      <c r="AP3" s="1292"/>
      <c r="AQ3" s="1292"/>
      <c r="AR3" s="1292"/>
      <c r="AS3" s="1292"/>
      <c r="AT3" s="1292"/>
      <c r="AU3" s="178" t="s">
        <v>73</v>
      </c>
      <c r="AV3" s="179" t="s">
        <v>76</v>
      </c>
      <c r="AW3" s="195" t="s">
        <v>73</v>
      </c>
      <c r="AX3" s="178" t="s">
        <v>86</v>
      </c>
      <c r="AY3" s="178" t="s">
        <v>76</v>
      </c>
      <c r="AZ3" s="178" t="s">
        <v>87</v>
      </c>
      <c r="BA3" s="609" t="s">
        <v>78</v>
      </c>
      <c r="BB3" s="753"/>
      <c r="BC3" s="1304"/>
      <c r="BD3" s="658" t="s">
        <v>88</v>
      </c>
      <c r="BE3" s="180" t="s">
        <v>89</v>
      </c>
      <c r="BF3" s="587" t="s">
        <v>90</v>
      </c>
      <c r="BG3" s="181" t="s">
        <v>91</v>
      </c>
      <c r="BH3" s="181" t="s">
        <v>93</v>
      </c>
      <c r="BI3" s="182" t="s">
        <v>94</v>
      </c>
      <c r="BJ3" s="588" t="s">
        <v>95</v>
      </c>
      <c r="BK3" s="181" t="s">
        <v>131</v>
      </c>
      <c r="BL3" s="181" t="s">
        <v>97</v>
      </c>
      <c r="BM3" s="181" t="s">
        <v>94</v>
      </c>
      <c r="BN3" s="199" t="s">
        <v>1124</v>
      </c>
    </row>
    <row r="4" spans="1:66" s="148" customFormat="1" ht="55.5" customHeight="1" x14ac:dyDescent="0.25">
      <c r="A4" s="664">
        <v>1</v>
      </c>
      <c r="B4" s="655" t="s">
        <v>132</v>
      </c>
      <c r="C4" s="648" t="s">
        <v>1125</v>
      </c>
      <c r="D4" s="644" t="s">
        <v>140</v>
      </c>
      <c r="E4" s="643" t="s">
        <v>138</v>
      </c>
      <c r="F4" s="645" t="s">
        <v>1126</v>
      </c>
      <c r="G4" s="646" t="s">
        <v>142</v>
      </c>
      <c r="H4" s="646">
        <v>2</v>
      </c>
      <c r="I4" s="641">
        <v>1</v>
      </c>
      <c r="J4" s="641">
        <v>1</v>
      </c>
      <c r="K4" s="641">
        <v>1</v>
      </c>
      <c r="L4" s="641">
        <v>1</v>
      </c>
      <c r="M4" s="641">
        <v>1</v>
      </c>
      <c r="N4" s="641">
        <v>1</v>
      </c>
      <c r="O4" s="641">
        <v>1</v>
      </c>
      <c r="P4" s="641">
        <v>1</v>
      </c>
      <c r="Q4" s="641">
        <v>0</v>
      </c>
      <c r="R4" s="641">
        <v>1</v>
      </c>
      <c r="S4" s="641">
        <v>1</v>
      </c>
      <c r="T4" s="641">
        <v>1</v>
      </c>
      <c r="U4" s="641">
        <v>1</v>
      </c>
      <c r="V4" s="641">
        <v>1</v>
      </c>
      <c r="W4" s="641">
        <v>1</v>
      </c>
      <c r="X4" s="641">
        <v>0</v>
      </c>
      <c r="Y4" s="641">
        <v>1</v>
      </c>
      <c r="Z4" s="641">
        <v>1</v>
      </c>
      <c r="AA4" s="641">
        <v>0</v>
      </c>
      <c r="AB4" s="641">
        <f>SUM(I4:AA4)</f>
        <v>16</v>
      </c>
      <c r="AC4" s="642" t="str">
        <f>IF($AB4&lt;6,"3. Moderado",IF($AB4&lt;12,"4. Mayor",IF($AB4&gt;11,"5. Catastrófico")))</f>
        <v>5. Catastrófico</v>
      </c>
      <c r="AD4" s="643">
        <v>5</v>
      </c>
      <c r="AE4" s="649" t="str">
        <f>IF(H4+AD4=0," ",IF(OR(AND(H4=1,AD4=1),AND(H4=1,AD4=2),AND(H4=2,AD4=2),AND(H4=2,AD4=1),AND(H4=3,AD4=1)),"Bajo",IF(OR(AND(H4=1,AD4=3),AND(H4=2,AD4=3),AND(H4=3,AD4=2),AND(H4=4,AD4=1)),"Moderado",IF(OR(AND(H4=1,AD4=4),AND(H4=2,AD4=4),AND(H4=3,AD4=3),AND(H4=4,AD4=2),AND(H4=4,AD4=3),AND(H4=5,AD4=1),AND(H4=5,AD4=2)),"Alto",IF(OR(AND(H4=2,AD4=5),AND(H4=3,AD4=5),AND(H4=3,AD4=4),AND(H4=4,AD4=4),AND(H4=4,AD4=5),AND(H4=5,AD4=3),AND(H4=5,AD4=4),AND(H4=1,AD4=5),AND(H4=5,AD4=5)),"Extremo","")))))</f>
        <v>Extremo</v>
      </c>
      <c r="AF4" s="206" t="s">
        <v>143</v>
      </c>
      <c r="AG4" s="154" t="s">
        <v>144</v>
      </c>
      <c r="AH4" s="155">
        <v>15</v>
      </c>
      <c r="AI4" s="155">
        <v>15</v>
      </c>
      <c r="AJ4" s="155">
        <v>15</v>
      </c>
      <c r="AK4" s="155">
        <v>15</v>
      </c>
      <c r="AL4" s="155">
        <v>15</v>
      </c>
      <c r="AM4" s="155">
        <v>15</v>
      </c>
      <c r="AN4" s="155">
        <v>10</v>
      </c>
      <c r="AO4" s="640">
        <f t="shared" ref="AO4:AO13" si="0">SUM(AH4:AN4)</f>
        <v>100</v>
      </c>
      <c r="AP4" s="640" t="s">
        <v>145</v>
      </c>
      <c r="AQ4" s="640" t="s">
        <v>145</v>
      </c>
      <c r="AR4" s="640">
        <v>100</v>
      </c>
      <c r="AS4" s="650">
        <f>AVERAGE(AR4:AR4)</f>
        <v>100</v>
      </c>
      <c r="AT4" s="651" t="s">
        <v>248</v>
      </c>
      <c r="AU4" s="652" t="s">
        <v>146</v>
      </c>
      <c r="AV4" s="652" t="s">
        <v>147</v>
      </c>
      <c r="AW4" s="653" t="s">
        <v>148</v>
      </c>
      <c r="AX4" s="653">
        <v>1</v>
      </c>
      <c r="AY4" s="653" t="s">
        <v>149</v>
      </c>
      <c r="AZ4" s="653">
        <v>5</v>
      </c>
      <c r="BA4" s="649" t="str">
        <f>IF(AX4+AZ4=0," ",IF(OR(AND(AX4=1,AZ4=1),AND(AX4=1,AZ4=2),AND(AX4=2,AZ4=2),AND(AX4=2,AZ4=1),AND(AX4=3,AZ4=1)),"Bajo",IF(OR(AND(AX4=1,AZ4=3),AND(AX4=2,AZ4=3),AND(AX4=3,AZ4=2),AND(AX4=4,AZ4=1)),"Moderado",IF(OR(AND(AX4=1,AZ4=4),AND(AX4=2,AZ4=4),AND(AX4=3,AZ4=3),AND(AX4=4,AZ4=2),AND(AX4=4,AZ4=3),AND(AX4=5,AZ4=1),AND(AX4=5,AZ4=2)),"Alto",IF(OR(AND(AX4=2,AZ4=5),AND(AX4=1,AZ4=5),AND(AX4=3,AZ4=5),AND(AX4=3,AZ4=4),AND(AX4=4,AZ4=4),AND(AX4=4,AZ4=5),AND(AX4=5,AZ4=3),AND(AX4=5,AZ4=4),AND(AX4=5,AZ4=5)),"Extremo","")))))</f>
        <v>Extremo</v>
      </c>
      <c r="BB4" s="654" t="s">
        <v>150</v>
      </c>
      <c r="BC4" s="665" t="s">
        <v>151</v>
      </c>
      <c r="BD4" s="659" t="s">
        <v>1127</v>
      </c>
      <c r="BE4" s="160" t="s">
        <v>1127</v>
      </c>
      <c r="BF4" s="161" t="s">
        <v>154</v>
      </c>
      <c r="BG4" s="161" t="s">
        <v>155</v>
      </c>
      <c r="BH4" s="161" t="s">
        <v>1128</v>
      </c>
      <c r="BI4" s="161" t="s">
        <v>157</v>
      </c>
      <c r="BJ4" s="160" t="s">
        <v>1129</v>
      </c>
      <c r="BK4" s="162" t="s">
        <v>1130</v>
      </c>
      <c r="BL4" s="541" t="s">
        <v>321</v>
      </c>
      <c r="BM4" s="196" t="s">
        <v>1131</v>
      </c>
      <c r="BN4" s="615" t="s">
        <v>1132</v>
      </c>
    </row>
    <row r="5" spans="1:66" s="148" customFormat="1" ht="61.5" customHeight="1" x14ac:dyDescent="0.25">
      <c r="A5" s="664">
        <v>2</v>
      </c>
      <c r="B5" s="656" t="s">
        <v>168</v>
      </c>
      <c r="C5" s="627" t="s">
        <v>171</v>
      </c>
      <c r="D5" s="617" t="s">
        <v>140</v>
      </c>
      <c r="E5" s="616" t="s">
        <v>138</v>
      </c>
      <c r="F5" s="632" t="s">
        <v>172</v>
      </c>
      <c r="G5" s="625" t="s">
        <v>245</v>
      </c>
      <c r="H5" s="625">
        <v>3</v>
      </c>
      <c r="I5" s="622">
        <v>1</v>
      </c>
      <c r="J5" s="622">
        <v>1</v>
      </c>
      <c r="K5" s="622">
        <v>1</v>
      </c>
      <c r="L5" s="622">
        <v>0</v>
      </c>
      <c r="M5" s="622">
        <v>1</v>
      </c>
      <c r="N5" s="622">
        <v>1</v>
      </c>
      <c r="O5" s="622">
        <v>1</v>
      </c>
      <c r="P5" s="622">
        <v>0</v>
      </c>
      <c r="Q5" s="622">
        <v>0</v>
      </c>
      <c r="R5" s="622">
        <v>1</v>
      </c>
      <c r="S5" s="622">
        <v>1</v>
      </c>
      <c r="T5" s="622">
        <v>1</v>
      </c>
      <c r="U5" s="622">
        <v>1</v>
      </c>
      <c r="V5" s="622">
        <v>1</v>
      </c>
      <c r="W5" s="622">
        <v>1</v>
      </c>
      <c r="X5" s="622">
        <v>0</v>
      </c>
      <c r="Y5" s="622">
        <v>1</v>
      </c>
      <c r="Z5" s="622">
        <v>1</v>
      </c>
      <c r="AA5" s="622">
        <v>0</v>
      </c>
      <c r="AB5" s="622">
        <f>SUM(I5:AA5)</f>
        <v>14</v>
      </c>
      <c r="AC5" s="623" t="str">
        <f>IF($AB5&lt;6,"3. Moderado",IF($AB5&lt;12,"4. Mayor",IF($AB5&gt;11,"5. Catastrófico")))</f>
        <v>5. Catastrófico</v>
      </c>
      <c r="AD5" s="639">
        <v>5</v>
      </c>
      <c r="AE5" s="620" t="str">
        <f>IF(H5+AD5=0," ",IF(OR(AND(H5=1,AD5=1),AND(H5=1,AD5=2),AND(H5=2,AD5=2),AND(H5=2,AD5=1),AND(H5=3,AD5=1)),"Bajo",IF(OR(AND(H5=1,AD5=3),AND(H5=2,AD5=3),AND(H5=3,AD5=2),AND(H5=4,AD5=1)),"Moderado",IF(OR(AND(H5=1,AD5=4),AND(H5=2,AD5=4),AND(H5=3,AD5=3),AND(H5=4,AD5=2),AND(H5=4,AD5=3),AND(H5=5,AD5=1),AND(H5=5,AD5=2)),"Alto",IF(OR(AND(H5=2,AD5=5),AND(H5=3,AD5=5),AND(H5=3,AD5=4),AND(H5=4,AD5=4),AND(H5=4,AD5=5),AND(H5=5,AD5=3),AND(H5=5,AD5=4),AND(H5=1,AD5=5),AND(H5=5,AD5=5)),"Extremo","")))))</f>
        <v>Extremo</v>
      </c>
      <c r="AF5" s="637" t="s">
        <v>1134</v>
      </c>
      <c r="AG5" s="618" t="s">
        <v>144</v>
      </c>
      <c r="AH5" s="618">
        <v>15</v>
      </c>
      <c r="AI5" s="618">
        <v>15</v>
      </c>
      <c r="AJ5" s="618">
        <v>15</v>
      </c>
      <c r="AK5" s="618">
        <v>15</v>
      </c>
      <c r="AL5" s="618">
        <v>15</v>
      </c>
      <c r="AM5" s="618">
        <v>15</v>
      </c>
      <c r="AN5" s="618">
        <v>10</v>
      </c>
      <c r="AO5" s="618">
        <v>100</v>
      </c>
      <c r="AP5" s="618" t="s">
        <v>145</v>
      </c>
      <c r="AQ5" s="618" t="s">
        <v>145</v>
      </c>
      <c r="AR5" s="618">
        <v>100</v>
      </c>
      <c r="AS5" s="638">
        <f>AVERAGE(AR5:AR5)</f>
        <v>100</v>
      </c>
      <c r="AT5" s="614" t="s">
        <v>145</v>
      </c>
      <c r="AU5" s="621" t="s">
        <v>146</v>
      </c>
      <c r="AV5" s="621" t="s">
        <v>147</v>
      </c>
      <c r="AW5" s="619" t="s">
        <v>148</v>
      </c>
      <c r="AX5" s="619">
        <v>1</v>
      </c>
      <c r="AY5" s="619" t="s">
        <v>149</v>
      </c>
      <c r="AZ5" s="619">
        <v>5</v>
      </c>
      <c r="BA5" s="620" t="str">
        <f>IF(AX5+AZ5=0," ",IF(OR(AND(AX5=1,AZ5=1),AND(AX5=1,AZ5=2),AND(AX5=2,AZ5=2),AND(AX5=2,AZ5=1),AND(AX5=3,AZ5=1)),"Bajo",IF(OR(AND(AX5=1,AZ5=3),AND(AX5=2,AZ5=3),AND(AX5=3,AZ5=2),AND(AX5=4,AZ5=1)),"Moderado",IF(OR(AND(AX5=1,AZ5=4),AND(AX5=2,AZ5=4),AND(AX5=3,AZ5=3),AND(AX5=4,AZ5=2),AND(AX5=4,AZ5=3),AND(AX5=5,AZ5=1),AND(AX5=5,AZ5=2)),"Alto",IF(OR(AND(AX5=2,AZ5=5),AND(AX5=1,AZ5=5),AND(AX5=3,AZ5=5),AND(AX5=3,AZ5=4),AND(AX5=4,AZ5=4),AND(AX5=4,AZ5=5),AND(AX5=5,AZ5=3),AND(AX5=5,AZ5=4),AND(AX5=5,AZ5=5)),"Extremo","")))))</f>
        <v>Extremo</v>
      </c>
      <c r="BB5" s="620" t="s">
        <v>174</v>
      </c>
      <c r="BC5" s="666" t="s">
        <v>151</v>
      </c>
      <c r="BD5" s="660" t="s">
        <v>511</v>
      </c>
      <c r="BE5" s="153" t="s">
        <v>1133</v>
      </c>
      <c r="BF5" s="164" t="s">
        <v>1135</v>
      </c>
      <c r="BG5" s="158" t="s">
        <v>1136</v>
      </c>
      <c r="BH5" s="165" t="s">
        <v>1137</v>
      </c>
      <c r="BI5" s="163" t="s">
        <v>157</v>
      </c>
      <c r="BJ5" s="153" t="s">
        <v>1129</v>
      </c>
      <c r="BK5" s="171" t="s">
        <v>1138</v>
      </c>
      <c r="BL5" s="542" t="s">
        <v>1136</v>
      </c>
      <c r="BM5" s="197" t="s">
        <v>1139</v>
      </c>
      <c r="BN5" s="201" t="s">
        <v>1140</v>
      </c>
    </row>
    <row r="6" spans="1:66" s="148" customFormat="1" ht="78" customHeight="1" x14ac:dyDescent="0.25">
      <c r="A6" s="664">
        <v>3</v>
      </c>
      <c r="B6" s="657" t="s">
        <v>18</v>
      </c>
      <c r="C6" s="633" t="s">
        <v>192</v>
      </c>
      <c r="D6" s="617" t="s">
        <v>140</v>
      </c>
      <c r="E6" s="636" t="s">
        <v>138</v>
      </c>
      <c r="F6" s="632" t="s">
        <v>193</v>
      </c>
      <c r="G6" s="625" t="s">
        <v>142</v>
      </c>
      <c r="H6" s="625">
        <v>2</v>
      </c>
      <c r="I6" s="622">
        <v>1</v>
      </c>
      <c r="J6" s="622">
        <v>1</v>
      </c>
      <c r="K6" s="622">
        <v>1</v>
      </c>
      <c r="L6" s="622">
        <v>0</v>
      </c>
      <c r="M6" s="622">
        <v>1</v>
      </c>
      <c r="N6" s="622">
        <v>1</v>
      </c>
      <c r="O6" s="622">
        <v>1</v>
      </c>
      <c r="P6" s="622">
        <v>0</v>
      </c>
      <c r="Q6" s="622">
        <v>0</v>
      </c>
      <c r="R6" s="622">
        <v>1</v>
      </c>
      <c r="S6" s="622">
        <v>1</v>
      </c>
      <c r="T6" s="622">
        <v>1</v>
      </c>
      <c r="U6" s="622">
        <v>1</v>
      </c>
      <c r="V6" s="622">
        <v>1</v>
      </c>
      <c r="W6" s="622">
        <v>1</v>
      </c>
      <c r="X6" s="622">
        <v>0</v>
      </c>
      <c r="Y6" s="622">
        <v>1</v>
      </c>
      <c r="Z6" s="622">
        <v>1</v>
      </c>
      <c r="AA6" s="622">
        <v>0</v>
      </c>
      <c r="AB6" s="622">
        <f>SUM(I6:AA6)</f>
        <v>14</v>
      </c>
      <c r="AC6" s="623" t="str">
        <f>IF($AB6&lt;6,"3. Moderado",IF($AB6&lt;12,"4. Mayor",IF($AB6&gt;11,"5. Catastrófico")))</f>
        <v>5. Catastrófico</v>
      </c>
      <c r="AD6" s="616">
        <v>5</v>
      </c>
      <c r="AE6" s="626" t="str">
        <f>IF(H6+AD6=0," ",IF(OR(AND(H6=1,AD6=1),AND(H6=1,AD6=2),AND(H6=2,AD6=2),AND(H6=2,AD6=1),AND(H6=3,AD6=1)),"Bajo",IF(OR(AND(H6=1,AD6=3),AND(H6=2,AD6=3),AND(H6=3,AD6=2),AND(H6=4,AD6=1)),"Moderado",IF(OR(AND(H6=1,AD6=4),AND(H6=2,AD6=4),AND(H6=3,AD6=3),AND(H6=4,AD6=2),AND(H6=4,AD6=3),AND(H6=5,AD6=1),AND(H6=5,AD6=2)),"Alto",IF(OR(AND(H6=2,AD6=5),AND(H6=3,AD6=5),AND(H6=3,AD6=4),AND(H6=4,AD6=4),AND(H6=4,AD6=5),AND(H6=5,AD6=3),AND(H6=5,AD6=4),AND(H6=1,AD6=5),AND(H6=5,AD6=5)),"Extremo","")))))</f>
        <v>Extremo</v>
      </c>
      <c r="AF6" s="157" t="s">
        <v>1142</v>
      </c>
      <c r="AG6" s="618" t="s">
        <v>144</v>
      </c>
      <c r="AH6" s="170">
        <v>15</v>
      </c>
      <c r="AI6" s="170">
        <v>15</v>
      </c>
      <c r="AJ6" s="170">
        <v>15</v>
      </c>
      <c r="AK6" s="170">
        <v>15</v>
      </c>
      <c r="AL6" s="170">
        <v>15</v>
      </c>
      <c r="AM6" s="170">
        <v>15</v>
      </c>
      <c r="AN6" s="170">
        <v>10</v>
      </c>
      <c r="AO6" s="614">
        <f t="shared" si="0"/>
        <v>100</v>
      </c>
      <c r="AP6" s="614" t="s">
        <v>145</v>
      </c>
      <c r="AQ6" s="614" t="s">
        <v>145</v>
      </c>
      <c r="AR6" s="614">
        <v>100</v>
      </c>
      <c r="AS6" s="631">
        <f>AVERAGE(AR6:AR6)</f>
        <v>100</v>
      </c>
      <c r="AT6" s="631" t="s">
        <v>145</v>
      </c>
      <c r="AU6" s="618" t="s">
        <v>146</v>
      </c>
      <c r="AV6" s="618" t="s">
        <v>147</v>
      </c>
      <c r="AW6" s="629" t="s">
        <v>148</v>
      </c>
      <c r="AX6" s="629">
        <v>1</v>
      </c>
      <c r="AY6" s="629" t="s">
        <v>149</v>
      </c>
      <c r="AZ6" s="629">
        <v>5</v>
      </c>
      <c r="BA6" s="626" t="str">
        <f>IF(AX6+AZ6=0," ",IF(OR(AND(AX6=1,AZ6=1),AND(AX6=1,AZ6=2),AND(AX6=2,AZ6=2),AND(AX6=2,AZ6=1),AND(AX6=3,AZ6=1)),"Bajo",IF(OR(AND(AX6=1,AZ6=3),AND(AX6=2,AZ6=3),AND(AX6=3,AZ6=2),AND(AX6=4,AZ6=1)),"Moderado",IF(OR(AND(AX6=1,AZ6=4),AND(AX6=2,AZ6=4),AND(AX6=3,AZ6=3),AND(AX6=4,AZ6=2),AND(AX6=4,AZ6=3),AND(AX6=5,AZ6=1),AND(AX6=5,AZ6=2)),"Alto",IF(OR(AND(AX6=2,AZ6=5),AND(AX6=1,AZ6=5),AND(AX6=3,AZ6=5),AND(AX6=3,AZ6=4),AND(AX6=4,AZ6=4),AND(AX6=4,AZ6=5),AND(AX6=5,AZ6=3),AND(AX6=5,AZ6=4),AND(AX6=5,AZ6=5)),"Extremo","")))))</f>
        <v>Extremo</v>
      </c>
      <c r="BB6" s="626" t="s">
        <v>195</v>
      </c>
      <c r="BC6" s="667" t="s">
        <v>151</v>
      </c>
      <c r="BD6" s="660" t="s">
        <v>1143</v>
      </c>
      <c r="BE6" s="153" t="s">
        <v>1133</v>
      </c>
      <c r="BF6" s="152" t="s">
        <v>1144</v>
      </c>
      <c r="BG6" s="173" t="s">
        <v>198</v>
      </c>
      <c r="BH6" s="173" t="s">
        <v>1145</v>
      </c>
      <c r="BI6" s="542" t="s">
        <v>1146</v>
      </c>
      <c r="BJ6" s="153" t="s">
        <v>1129</v>
      </c>
      <c r="BK6" s="172" t="s">
        <v>1147</v>
      </c>
      <c r="BL6" s="173" t="s">
        <v>198</v>
      </c>
      <c r="BM6" s="198" t="s">
        <v>1148</v>
      </c>
      <c r="BN6" s="585" t="s">
        <v>1149</v>
      </c>
    </row>
    <row r="7" spans="1:66" s="148" customFormat="1" ht="78" customHeight="1" x14ac:dyDescent="0.25">
      <c r="A7" s="664">
        <v>4</v>
      </c>
      <c r="B7" s="657" t="s">
        <v>18</v>
      </c>
      <c r="C7" s="633" t="s">
        <v>221</v>
      </c>
      <c r="D7" s="617"/>
      <c r="E7" s="636"/>
      <c r="F7" s="632"/>
      <c r="G7" s="625"/>
      <c r="H7" s="625"/>
      <c r="I7" s="622"/>
      <c r="J7" s="622"/>
      <c r="K7" s="622"/>
      <c r="L7" s="622"/>
      <c r="M7" s="622"/>
      <c r="N7" s="622"/>
      <c r="O7" s="622"/>
      <c r="P7" s="622"/>
      <c r="Q7" s="622"/>
      <c r="R7" s="622"/>
      <c r="S7" s="622"/>
      <c r="T7" s="622"/>
      <c r="U7" s="622"/>
      <c r="V7" s="622"/>
      <c r="W7" s="622"/>
      <c r="X7" s="622"/>
      <c r="Y7" s="622"/>
      <c r="Z7" s="622"/>
      <c r="AA7" s="622"/>
      <c r="AB7" s="622"/>
      <c r="AC7" s="623"/>
      <c r="AD7" s="616"/>
      <c r="AE7" s="626" t="s">
        <v>351</v>
      </c>
      <c r="AF7" s="157"/>
      <c r="AG7" s="618" t="s">
        <v>144</v>
      </c>
      <c r="AH7" s="170"/>
      <c r="AI7" s="170"/>
      <c r="AJ7" s="170"/>
      <c r="AK7" s="170"/>
      <c r="AL7" s="170"/>
      <c r="AM7" s="170"/>
      <c r="AN7" s="170"/>
      <c r="AO7" s="614"/>
      <c r="AP7" s="614"/>
      <c r="AQ7" s="614"/>
      <c r="AR7" s="614"/>
      <c r="AS7" s="631"/>
      <c r="AT7" s="631"/>
      <c r="AU7" s="618"/>
      <c r="AV7" s="618"/>
      <c r="AW7" s="629"/>
      <c r="AX7" s="629"/>
      <c r="AY7" s="629"/>
      <c r="AZ7" s="629"/>
      <c r="BA7" s="626" t="s">
        <v>351</v>
      </c>
      <c r="BB7" s="626"/>
      <c r="BC7" s="667" t="s">
        <v>151</v>
      </c>
      <c r="BD7" s="660"/>
      <c r="BE7" s="153"/>
      <c r="BF7" s="152"/>
      <c r="BG7" s="173"/>
      <c r="BH7" s="173"/>
      <c r="BI7" s="612"/>
      <c r="BJ7" s="153"/>
      <c r="BK7" s="172"/>
      <c r="BL7" s="173"/>
      <c r="BM7" s="198"/>
      <c r="BN7" s="634"/>
    </row>
    <row r="8" spans="1:66" s="148" customFormat="1" ht="65.25" customHeight="1" x14ac:dyDescent="0.25">
      <c r="A8" s="664">
        <v>4</v>
      </c>
      <c r="B8" s="657" t="s">
        <v>254</v>
      </c>
      <c r="C8" s="633" t="s">
        <v>1150</v>
      </c>
      <c r="D8" s="617" t="s">
        <v>140</v>
      </c>
      <c r="E8" s="616" t="s">
        <v>138</v>
      </c>
      <c r="F8" s="628" t="s">
        <v>259</v>
      </c>
      <c r="G8" s="625" t="s">
        <v>245</v>
      </c>
      <c r="H8" s="625">
        <v>3</v>
      </c>
      <c r="I8" s="625">
        <v>1</v>
      </c>
      <c r="J8" s="625">
        <v>1</v>
      </c>
      <c r="K8" s="625">
        <v>1</v>
      </c>
      <c r="L8" s="625">
        <v>1</v>
      </c>
      <c r="M8" s="625">
        <v>1</v>
      </c>
      <c r="N8" s="625">
        <v>1</v>
      </c>
      <c r="O8" s="625">
        <v>1</v>
      </c>
      <c r="P8" s="625">
        <v>0</v>
      </c>
      <c r="Q8" s="625">
        <v>0</v>
      </c>
      <c r="R8" s="625">
        <v>1</v>
      </c>
      <c r="S8" s="625">
        <v>1</v>
      </c>
      <c r="T8" s="625">
        <v>1</v>
      </c>
      <c r="U8" s="625">
        <v>1</v>
      </c>
      <c r="V8" s="625">
        <v>1</v>
      </c>
      <c r="W8" s="625">
        <v>1</v>
      </c>
      <c r="X8" s="625">
        <v>0</v>
      </c>
      <c r="Y8" s="625">
        <v>1</v>
      </c>
      <c r="Z8" s="625">
        <v>1</v>
      </c>
      <c r="AA8" s="625">
        <v>0</v>
      </c>
      <c r="AB8" s="625">
        <f>SUM(I8:AA8)</f>
        <v>15</v>
      </c>
      <c r="AC8" s="625" t="s">
        <v>223</v>
      </c>
      <c r="AD8" s="625">
        <v>4</v>
      </c>
      <c r="AE8" s="626" t="s">
        <v>351</v>
      </c>
      <c r="AF8" s="158" t="s">
        <v>1151</v>
      </c>
      <c r="AG8" s="618" t="s">
        <v>144</v>
      </c>
      <c r="AH8" s="170">
        <v>15</v>
      </c>
      <c r="AI8" s="170">
        <v>15</v>
      </c>
      <c r="AJ8" s="170">
        <v>15</v>
      </c>
      <c r="AK8" s="170">
        <v>15</v>
      </c>
      <c r="AL8" s="170">
        <v>15</v>
      </c>
      <c r="AM8" s="170">
        <v>15</v>
      </c>
      <c r="AN8" s="170">
        <v>10</v>
      </c>
      <c r="AO8" s="614">
        <f t="shared" si="0"/>
        <v>100</v>
      </c>
      <c r="AP8" s="614" t="s">
        <v>145</v>
      </c>
      <c r="AQ8" s="614" t="s">
        <v>145</v>
      </c>
      <c r="AR8" s="614">
        <v>100</v>
      </c>
      <c r="AS8" s="635" t="e">
        <f>(+AR8+#REF!+#REF!)/3</f>
        <v>#REF!</v>
      </c>
      <c r="AT8" s="631" t="s">
        <v>145</v>
      </c>
      <c r="AU8" s="618" t="s">
        <v>146</v>
      </c>
      <c r="AV8" s="618" t="s">
        <v>147</v>
      </c>
      <c r="AW8" s="629" t="s">
        <v>142</v>
      </c>
      <c r="AX8" s="629">
        <v>2</v>
      </c>
      <c r="AY8" s="629" t="s">
        <v>223</v>
      </c>
      <c r="AZ8" s="629">
        <v>4</v>
      </c>
      <c r="BA8" s="626" t="str">
        <f>IF(AX8+AZ8=0," ",IF(OR(AND(AX8=1,AZ8=1),AND(AX8=1,AZ8=2),AND(AX8=2,AZ8=2),AND(AX8=2,AZ8=1),AND(AX8=3,AZ8=1)),"Bajo",IF(OR(AND(AX8=1,AZ8=3),AND(AX8=2,AZ8=3),AND(AX8=3,AZ8=2),AND(AX8=4,AZ8=1)),"Moderado",IF(OR(AND(AX8=1,AZ8=4),AND(AX8=2,AZ8=4),AND(AX8=3,AZ8=3),AND(AX8=4,AZ8=2),AND(AX8=4,AZ8=3),AND(AX8=5,AZ8=1),AND(AX8=5,AZ8=2)),"Alto",IF(OR(AND(AX8=2,AZ8=5),AND(AX8=1,AZ8=5),AND(AX8=3,AZ8=5),AND(AX8=3,AZ8=4),AND(AX8=4,AZ8=4),AND(AX8=4,AZ8=5),AND(AX8=5,AZ8=3),AND(AX8=5,AZ8=4),AND(AX8=5,AZ8=5)),"Extremo","")))))</f>
        <v>Alto</v>
      </c>
      <c r="BB8" s="626" t="s">
        <v>174</v>
      </c>
      <c r="BC8" s="667" t="s">
        <v>151</v>
      </c>
      <c r="BD8" s="660" t="s">
        <v>1152</v>
      </c>
      <c r="BE8" s="153" t="s">
        <v>1153</v>
      </c>
      <c r="BF8" s="173" t="s">
        <v>1154</v>
      </c>
      <c r="BG8" s="173" t="s">
        <v>266</v>
      </c>
      <c r="BH8" s="173" t="s">
        <v>1155</v>
      </c>
      <c r="BI8" s="542" t="s">
        <v>1156</v>
      </c>
      <c r="BJ8" s="153" t="s">
        <v>1129</v>
      </c>
      <c r="BK8" s="172" t="s">
        <v>1141</v>
      </c>
      <c r="BL8" s="542" t="s">
        <v>138</v>
      </c>
      <c r="BM8" s="198" t="s">
        <v>138</v>
      </c>
      <c r="BN8" s="634" t="s">
        <v>1157</v>
      </c>
    </row>
    <row r="9" spans="1:66" s="148" customFormat="1" ht="79.5" customHeight="1" x14ac:dyDescent="0.25">
      <c r="A9" s="664">
        <v>5</v>
      </c>
      <c r="B9" s="657" t="s">
        <v>283</v>
      </c>
      <c r="C9" s="682" t="s">
        <v>288</v>
      </c>
      <c r="D9" s="617" t="s">
        <v>140</v>
      </c>
      <c r="E9" s="616" t="s">
        <v>138</v>
      </c>
      <c r="F9" s="632" t="s">
        <v>1158</v>
      </c>
      <c r="G9" s="625" t="s">
        <v>142</v>
      </c>
      <c r="H9" s="625">
        <v>2</v>
      </c>
      <c r="I9" s="622">
        <v>1</v>
      </c>
      <c r="J9" s="622">
        <v>1</v>
      </c>
      <c r="K9" s="622">
        <v>1</v>
      </c>
      <c r="L9" s="622">
        <v>1</v>
      </c>
      <c r="M9" s="622">
        <v>1</v>
      </c>
      <c r="N9" s="622">
        <v>1</v>
      </c>
      <c r="O9" s="622">
        <v>1</v>
      </c>
      <c r="P9" s="622">
        <v>0</v>
      </c>
      <c r="Q9" s="622">
        <v>0</v>
      </c>
      <c r="R9" s="622">
        <v>1</v>
      </c>
      <c r="S9" s="622">
        <v>1</v>
      </c>
      <c r="T9" s="622">
        <v>1</v>
      </c>
      <c r="U9" s="622">
        <v>1</v>
      </c>
      <c r="V9" s="622">
        <v>1</v>
      </c>
      <c r="W9" s="622">
        <v>1</v>
      </c>
      <c r="X9" s="622">
        <v>0</v>
      </c>
      <c r="Y9" s="622">
        <v>1</v>
      </c>
      <c r="Z9" s="622">
        <v>1</v>
      </c>
      <c r="AA9" s="622">
        <v>0</v>
      </c>
      <c r="AB9" s="622" t="e">
        <f>SUM(#REF!)</f>
        <v>#REF!</v>
      </c>
      <c r="AC9" s="623" t="s">
        <v>223</v>
      </c>
      <c r="AD9" s="616">
        <v>4</v>
      </c>
      <c r="AE9" s="626" t="str">
        <f>IF(H9+AD9=0," ",IF(OR(AND(H9=1,AD9=1),AND(H9=1,AD9=2),AND(H9=2,AD9=2),AND(H9=2,AD9=1),AND(H9=3,AD9=1)),"Bajo",IF(OR(AND(H9=1,AD9=3),AND(H9=2,AD9=3),AND(H9=3,AD9=2),AND(H9=4,AD9=1)),"Moderado",IF(OR(AND(H9=1,AD9=4),AND(H9=2,AD9=4),AND(H9=3,AD9=3),AND(H9=4,AD9=2),AND(H9=4,AD9=3),AND(H9=5,AD9=1),AND(H9=5,AD9=2)),"Alto",IF(OR(AND(H9=2,AD9=5),AND(H9=3,AD9=5),AND(H9=3,AD9=4),AND(H9=4,AD9=4),AND(H9=4,AD9=5),AND(H9=5,AD9=3),AND(H9=5,AD9=4),AND(H9=1,AD9=5),AND(H9=5,AD9=5)),"Extremo","")))))</f>
        <v>Alto</v>
      </c>
      <c r="AF9" s="207" t="s">
        <v>1159</v>
      </c>
      <c r="AG9" s="618" t="s">
        <v>144</v>
      </c>
      <c r="AH9" s="170">
        <v>15</v>
      </c>
      <c r="AI9" s="170">
        <v>15</v>
      </c>
      <c r="AJ9" s="170">
        <v>15</v>
      </c>
      <c r="AK9" s="170">
        <v>15</v>
      </c>
      <c r="AL9" s="170">
        <v>15</v>
      </c>
      <c r="AM9" s="170">
        <v>15</v>
      </c>
      <c r="AN9" s="170">
        <v>10</v>
      </c>
      <c r="AO9" s="614">
        <f>SUM(AH9:AN9)</f>
        <v>100</v>
      </c>
      <c r="AP9" s="614" t="s">
        <v>145</v>
      </c>
      <c r="AQ9" s="614" t="s">
        <v>145</v>
      </c>
      <c r="AR9" s="614">
        <v>100</v>
      </c>
      <c r="AS9" s="631">
        <f>AVERAGE(AR9:AR9)</f>
        <v>100</v>
      </c>
      <c r="AT9" s="631" t="s">
        <v>248</v>
      </c>
      <c r="AU9" s="618" t="s">
        <v>146</v>
      </c>
      <c r="AV9" s="618" t="s">
        <v>147</v>
      </c>
      <c r="AW9" s="629" t="s">
        <v>148</v>
      </c>
      <c r="AX9" s="629">
        <v>1</v>
      </c>
      <c r="AY9" s="629" t="s">
        <v>223</v>
      </c>
      <c r="AZ9" s="629">
        <v>4</v>
      </c>
      <c r="BA9" s="630" t="str">
        <f>IF(AX9+AZ9=0," ",IF(OR(AND(AX9=1,AZ9=1),AND(AX9=1,AZ9=2),AND(AX9=2,AZ9=2),AND(AX9=2,AZ9=1),AND(AX9=3,AZ9=1)),"Bajo",IF(OR(AND(AX9=1,AZ9=3),AND(AX9=2,AZ9=3),AND(AX9=3,AZ9=2),AND(AX9=4,AZ9=1)),"Moderado",IF(OR(AND(AX9=1,AZ9=4),AND(AX9=2,AZ9=4),AND(AX9=3,AZ9=3),AND(AX9=4,AZ9=2),AND(AX9=4,AZ9=3),AND(AX9=5,AZ9=1),AND(AX9=5,AZ9=2)),"Alto",IF(OR(AND(AX9=2,AZ9=5),AND(AX9=1,AZ9=5),AND(AX9=3,AZ9=5),AND(AX9=3,AZ9=4),AND(AX9=4,AZ9=4),AND(AX9=4,AZ9=5),AND(AX9=5,AZ9=3),AND(AX9=5,AZ9=4),AND(AX9=5,AZ9=5)),"Extremo","")))))</f>
        <v>Alto</v>
      </c>
      <c r="BB9" s="626" t="s">
        <v>174</v>
      </c>
      <c r="BC9" s="667" t="s">
        <v>151</v>
      </c>
      <c r="BD9" s="660" t="s">
        <v>1160</v>
      </c>
      <c r="BE9" s="153" t="s">
        <v>524</v>
      </c>
      <c r="BF9" s="152" t="s">
        <v>1161</v>
      </c>
      <c r="BG9" s="157" t="s">
        <v>293</v>
      </c>
      <c r="BH9" s="173" t="s">
        <v>1162</v>
      </c>
      <c r="BI9" s="542" t="s">
        <v>1163</v>
      </c>
      <c r="BJ9" s="153" t="s">
        <v>1129</v>
      </c>
      <c r="BK9" s="171" t="s">
        <v>1164</v>
      </c>
      <c r="BL9" s="157" t="s">
        <v>293</v>
      </c>
      <c r="BM9" s="198" t="s">
        <v>1165</v>
      </c>
      <c r="BN9" s="615" t="s">
        <v>1166</v>
      </c>
    </row>
    <row r="10" spans="1:66" s="148" customFormat="1" ht="70.5" customHeight="1" x14ac:dyDescent="0.25">
      <c r="A10" s="664">
        <v>6</v>
      </c>
      <c r="B10" s="656" t="s">
        <v>312</v>
      </c>
      <c r="C10" s="627" t="s">
        <v>1167</v>
      </c>
      <c r="D10" s="617" t="s">
        <v>140</v>
      </c>
      <c r="E10" s="616" t="s">
        <v>138</v>
      </c>
      <c r="F10" s="628" t="s">
        <v>318</v>
      </c>
      <c r="G10" s="625" t="s">
        <v>142</v>
      </c>
      <c r="H10" s="625">
        <v>2</v>
      </c>
      <c r="I10" s="622">
        <v>1</v>
      </c>
      <c r="J10" s="622">
        <v>1</v>
      </c>
      <c r="K10" s="622">
        <v>1</v>
      </c>
      <c r="L10" s="622">
        <v>1</v>
      </c>
      <c r="M10" s="622">
        <v>1</v>
      </c>
      <c r="N10" s="622">
        <v>1</v>
      </c>
      <c r="O10" s="622">
        <v>1</v>
      </c>
      <c r="P10" s="622">
        <v>0</v>
      </c>
      <c r="Q10" s="622">
        <v>1</v>
      </c>
      <c r="R10" s="622">
        <v>1</v>
      </c>
      <c r="S10" s="622">
        <v>1</v>
      </c>
      <c r="T10" s="622">
        <v>1</v>
      </c>
      <c r="U10" s="622">
        <v>1</v>
      </c>
      <c r="V10" s="622">
        <v>1</v>
      </c>
      <c r="W10" s="622">
        <v>1</v>
      </c>
      <c r="X10" s="622">
        <v>0</v>
      </c>
      <c r="Y10" s="622">
        <v>1</v>
      </c>
      <c r="Z10" s="622">
        <v>1</v>
      </c>
      <c r="AA10" s="622">
        <v>0</v>
      </c>
      <c r="AB10" s="622">
        <f>SUM(I10:AA10)</f>
        <v>16</v>
      </c>
      <c r="AC10" s="623" t="s">
        <v>149</v>
      </c>
      <c r="AD10" s="624">
        <v>5</v>
      </c>
      <c r="AE10" s="620" t="str">
        <f>IF(H10+AD10=0," ",IF(OR(AND(H10=1,AD10=1),AND(H10=1,AD10=2),AND(H10=2,AD10=2),AND(H10=2,AD10=1),AND(H10=3,AD10=1)),"Bajo",IF(OR(AND(H10=1,AD10=3),AND(H10=2,AD10=3),AND(H10=3,AD10=2),AND(H10=4,AD10=1)),"Moderado",IF(OR(AND(H10=1,AD10=4),AND(H10=2,AD10=4),AND(H10=3,AD10=3),AND(H10=4,AD10=2),AND(H10=4,AD10=3),AND(H10=5,AD10=1),AND(H10=5,AD10=2)),"Alto",IF(OR(AND(H10=2,AD10=5),AND(H10=3,AD10=5),AND(H10=3,AD10=4),AND(H10=4,AD10=4),AND(H10=4,AD10=5),AND(H10=5,AD10=3),AND(H10=5,AD10=4),AND(H10=1,AD10=5),AND(H10=5,AD10=5)),"Extremo","")))))</f>
        <v>Extremo</v>
      </c>
      <c r="AF10" s="158" t="s">
        <v>319</v>
      </c>
      <c r="AG10" s="618" t="s">
        <v>144</v>
      </c>
      <c r="AH10" s="170">
        <v>15</v>
      </c>
      <c r="AI10" s="170">
        <v>15</v>
      </c>
      <c r="AJ10" s="170">
        <v>15</v>
      </c>
      <c r="AK10" s="170">
        <v>15</v>
      </c>
      <c r="AL10" s="170">
        <v>15</v>
      </c>
      <c r="AM10" s="170">
        <v>15</v>
      </c>
      <c r="AN10" s="170">
        <v>10</v>
      </c>
      <c r="AO10" s="614">
        <f t="shared" si="0"/>
        <v>100</v>
      </c>
      <c r="AP10" s="614" t="s">
        <v>145</v>
      </c>
      <c r="AQ10" s="614" t="s">
        <v>145</v>
      </c>
      <c r="AR10" s="614">
        <v>100</v>
      </c>
      <c r="AS10" s="614">
        <f>AVERAGE(AR10:AR10)</f>
        <v>100</v>
      </c>
      <c r="AT10" s="614" t="s">
        <v>145</v>
      </c>
      <c r="AU10" s="621" t="s">
        <v>146</v>
      </c>
      <c r="AV10" s="621" t="s">
        <v>147</v>
      </c>
      <c r="AW10" s="619" t="s">
        <v>148</v>
      </c>
      <c r="AX10" s="619">
        <v>1</v>
      </c>
      <c r="AY10" s="619" t="s">
        <v>149</v>
      </c>
      <c r="AZ10" s="619">
        <v>5</v>
      </c>
      <c r="BA10" s="620" t="str">
        <f>IF(AX10+AZ10=0," ",IF(OR(AND(AX10=1,AZ10=1),AND(AX10=1,AZ10=2),AND(AX10=2,AZ10=2),AND(AX10=2,AZ10=1),AND(AX10=3,AZ10=1)),"Bajo",IF(OR(AND(AX10=1,AZ10=3),AND(AX10=2,AZ10=3),AND(AX10=3,AZ10=2),AND(AX10=4,AZ10=1)),"Moderado",IF(OR(AND(AX10=1,AZ10=4),AND(AX10=2,AZ10=4),AND(AX10=3,AZ10=3),AND(AX10=4,AZ10=2),AND(AX10=4,AZ10=3),AND(AX10=5,AZ10=1),AND(AX10=5,AZ10=2)),"Alto",IF(OR(AND(AX10=2,AZ10=5),AND(AX10=1,AZ10=5),AND(AX10=3,AZ10=5),AND(AX10=3,AZ10=4),AND(AX10=4,AZ10=4),AND(AX10=4,AZ10=5),AND(AX10=5,AZ10=3),AND(AX10=5,AZ10=4),AND(AX10=5,AZ10=5)),"Extremo","")))))</f>
        <v>Extremo</v>
      </c>
      <c r="BB10" s="620" t="s">
        <v>174</v>
      </c>
      <c r="BC10" s="666" t="s">
        <v>151</v>
      </c>
      <c r="BD10" s="660" t="s">
        <v>1143</v>
      </c>
      <c r="BE10" s="153" t="s">
        <v>1133</v>
      </c>
      <c r="BF10" s="169" t="s">
        <v>1168</v>
      </c>
      <c r="BG10" s="173" t="s">
        <v>321</v>
      </c>
      <c r="BH10" s="166" t="s">
        <v>322</v>
      </c>
      <c r="BI10" s="167" t="s">
        <v>323</v>
      </c>
      <c r="BJ10" s="153" t="s">
        <v>1129</v>
      </c>
      <c r="BK10" s="169" t="s">
        <v>1169</v>
      </c>
      <c r="BL10" s="173" t="s">
        <v>321</v>
      </c>
      <c r="BM10" s="202" t="s">
        <v>1170</v>
      </c>
      <c r="BN10" s="615" t="s">
        <v>1171</v>
      </c>
    </row>
    <row r="11" spans="1:66" s="148" customFormat="1" ht="84" customHeight="1" x14ac:dyDescent="0.25">
      <c r="A11" s="664">
        <v>7</v>
      </c>
      <c r="B11" s="656" t="s">
        <v>333</v>
      </c>
      <c r="C11" s="627" t="s">
        <v>1172</v>
      </c>
      <c r="D11" s="191" t="s">
        <v>140</v>
      </c>
      <c r="E11" s="624" t="s">
        <v>138</v>
      </c>
      <c r="F11" s="192" t="s">
        <v>338</v>
      </c>
      <c r="G11" s="193" t="s">
        <v>142</v>
      </c>
      <c r="H11" s="193">
        <v>2</v>
      </c>
      <c r="I11" s="639">
        <v>1</v>
      </c>
      <c r="J11" s="639">
        <v>1</v>
      </c>
      <c r="K11" s="639">
        <v>0</v>
      </c>
      <c r="L11" s="639">
        <v>0</v>
      </c>
      <c r="M11" s="639">
        <v>1</v>
      </c>
      <c r="N11" s="639">
        <v>1</v>
      </c>
      <c r="O11" s="639">
        <v>1</v>
      </c>
      <c r="P11" s="639">
        <v>0</v>
      </c>
      <c r="Q11" s="639">
        <v>1</v>
      </c>
      <c r="R11" s="639">
        <v>1</v>
      </c>
      <c r="S11" s="639">
        <v>1</v>
      </c>
      <c r="T11" s="639">
        <v>1</v>
      </c>
      <c r="U11" s="639">
        <v>1</v>
      </c>
      <c r="V11" s="639">
        <v>1</v>
      </c>
      <c r="W11" s="639">
        <v>1</v>
      </c>
      <c r="X11" s="639">
        <v>0</v>
      </c>
      <c r="Y11" s="639">
        <v>1</v>
      </c>
      <c r="Z11" s="639">
        <v>1</v>
      </c>
      <c r="AA11" s="639">
        <v>0</v>
      </c>
      <c r="AB11" s="639">
        <f>SUM(I11:AA11)</f>
        <v>14</v>
      </c>
      <c r="AC11" s="190" t="s">
        <v>223</v>
      </c>
      <c r="AD11" s="624">
        <v>4</v>
      </c>
      <c r="AE11" s="620" t="str">
        <f>IF(H11+AD11=0," ",IF(OR(AND(H11=1,AD11=1),AND(H11=1,AD11=2),AND(H11=2,AD11=2),AND(H11=2,AD11=1),AND(H11=3,AD11=1)),"Bajo",IF(OR(AND(H11=1,AD11=3),AND(H11=2,AD11=3),AND(H11=3,AD11=2),AND(H11=4,AD11=1)),"Moderado",IF(OR(AND(H11=1,AD11=4),AND(H11=2,AD11=4),AND(H11=3,AD11=3),AND(H11=4,AD11=2),AND(H11=4,AD11=3),AND(H11=5,AD11=1),AND(H11=5,AD11=2)),"Alto",IF(OR(AND(H11=2,AD11=5),AND(H11=3,AD11=5),AND(H11=3,AD11=4),AND(H11=4,AD11=4),AND(H11=4,AD11=5),AND(H11=5,AD11=3),AND(H11=5,AD11=4),AND(H11=1,AD11=5),AND(H11=5,AD11=5)),"Extremo","")))))</f>
        <v>Alto</v>
      </c>
      <c r="AF11" s="207" t="s">
        <v>1173</v>
      </c>
      <c r="AG11" s="156" t="s">
        <v>144</v>
      </c>
      <c r="AH11" s="170">
        <v>15</v>
      </c>
      <c r="AI11" s="170">
        <v>15</v>
      </c>
      <c r="AJ11" s="170">
        <v>15</v>
      </c>
      <c r="AK11" s="170">
        <v>15</v>
      </c>
      <c r="AL11" s="170">
        <v>15</v>
      </c>
      <c r="AM11" s="170">
        <v>15</v>
      </c>
      <c r="AN11" s="170">
        <v>10</v>
      </c>
      <c r="AO11" s="614">
        <f t="shared" si="0"/>
        <v>100</v>
      </c>
      <c r="AP11" s="614" t="s">
        <v>145</v>
      </c>
      <c r="AQ11" s="614" t="s">
        <v>145</v>
      </c>
      <c r="AR11" s="614">
        <v>100</v>
      </c>
      <c r="AS11" s="614">
        <f>AVERAGE(AR11:AR12)</f>
        <v>100</v>
      </c>
      <c r="AT11" s="614" t="s">
        <v>145</v>
      </c>
      <c r="AU11" s="621" t="s">
        <v>146</v>
      </c>
      <c r="AV11" s="621" t="s">
        <v>147</v>
      </c>
      <c r="AW11" s="619" t="s">
        <v>148</v>
      </c>
      <c r="AX11" s="619">
        <v>1</v>
      </c>
      <c r="AY11" s="619" t="s">
        <v>149</v>
      </c>
      <c r="AZ11" s="619">
        <v>5</v>
      </c>
      <c r="BA11" s="620" t="s">
        <v>351</v>
      </c>
      <c r="BB11" s="620" t="s">
        <v>340</v>
      </c>
      <c r="BC11" s="666" t="s">
        <v>151</v>
      </c>
      <c r="BD11" s="660" t="s">
        <v>524</v>
      </c>
      <c r="BE11" s="153" t="s">
        <v>1133</v>
      </c>
      <c r="BF11" s="152" t="s">
        <v>1174</v>
      </c>
      <c r="BG11" s="173" t="s">
        <v>342</v>
      </c>
      <c r="BH11" s="173" t="s">
        <v>1175</v>
      </c>
      <c r="BI11" s="542" t="s">
        <v>1176</v>
      </c>
      <c r="BJ11" s="153" t="s">
        <v>1129</v>
      </c>
      <c r="BK11" s="172" t="s">
        <v>1141</v>
      </c>
      <c r="BL11" s="542" t="s">
        <v>138</v>
      </c>
      <c r="BM11" s="198" t="s">
        <v>138</v>
      </c>
      <c r="BN11" s="1295" t="s">
        <v>1177</v>
      </c>
    </row>
    <row r="12" spans="1:66" s="148" customFormat="1" ht="65.25" customHeight="1" x14ac:dyDescent="0.25">
      <c r="A12" s="664">
        <v>8</v>
      </c>
      <c r="B12" s="656" t="s">
        <v>333</v>
      </c>
      <c r="C12" s="627" t="s">
        <v>1178</v>
      </c>
      <c r="D12" s="191" t="s">
        <v>140</v>
      </c>
      <c r="E12" s="624" t="s">
        <v>138</v>
      </c>
      <c r="F12" s="194" t="s">
        <v>1179</v>
      </c>
      <c r="G12" s="193" t="s">
        <v>142</v>
      </c>
      <c r="H12" s="193">
        <v>2</v>
      </c>
      <c r="I12" s="193">
        <v>1</v>
      </c>
      <c r="J12" s="193">
        <v>1</v>
      </c>
      <c r="K12" s="193">
        <v>0</v>
      </c>
      <c r="L12" s="193">
        <v>0</v>
      </c>
      <c r="M12" s="193">
        <v>1</v>
      </c>
      <c r="N12" s="193">
        <v>1</v>
      </c>
      <c r="O12" s="193">
        <v>1</v>
      </c>
      <c r="P12" s="193">
        <v>0</v>
      </c>
      <c r="Q12" s="193">
        <v>1</v>
      </c>
      <c r="R12" s="193">
        <v>1</v>
      </c>
      <c r="S12" s="193">
        <v>1</v>
      </c>
      <c r="T12" s="193">
        <v>1</v>
      </c>
      <c r="U12" s="193">
        <v>1</v>
      </c>
      <c r="V12" s="193">
        <v>1</v>
      </c>
      <c r="W12" s="193">
        <v>1</v>
      </c>
      <c r="X12" s="193">
        <v>0</v>
      </c>
      <c r="Y12" s="193">
        <v>1</v>
      </c>
      <c r="Z12" s="193">
        <v>1</v>
      </c>
      <c r="AA12" s="193">
        <v>0</v>
      </c>
      <c r="AB12" s="193">
        <f>SUM(I12:AA12)</f>
        <v>14</v>
      </c>
      <c r="AC12" s="190" t="s">
        <v>223</v>
      </c>
      <c r="AD12" s="624">
        <v>4</v>
      </c>
      <c r="AE12" s="620" t="str">
        <f>IF(H12+AD12=0," ",IF(OR(AND(H12=1,AD12=1),AND(H12=1,AD12=2),AND(H12=2,AD12=2),AND(H12=2,AD12=1),AND(H12=3,AD12=1)),"Bajo",IF(OR(AND(H12=1,AD12=3),AND(H12=2,AD12=3),AND(H12=3,AD12=2),AND(H12=4,AD12=1)),"Moderado",IF(OR(AND(H12=1,AD12=4),AND(H12=2,AD12=4),AND(H12=3,AD12=3),AND(H12=4,AD12=2),AND(H12=4,AD12=3),AND(H12=5,AD12=1),AND(H12=5,AD12=2)),"Alto",IF(OR(AND(H12=2,AD12=5),AND(H12=3,AD12=5),AND(H12=3,AD12=4),AND(H12=4,AD12=4),AND(H12=4,AD12=5),AND(H12=5,AD12=3),AND(H12=5,AD12=4),AND(H12=1,AD12=5),AND(H12=5,AD12=5)),"Extremo","")))))</f>
        <v>Alto</v>
      </c>
      <c r="AF12" s="208" t="s">
        <v>1180</v>
      </c>
      <c r="AG12" s="619" t="s">
        <v>144</v>
      </c>
      <c r="AH12" s="170">
        <v>15</v>
      </c>
      <c r="AI12" s="170">
        <v>15</v>
      </c>
      <c r="AJ12" s="170">
        <v>15</v>
      </c>
      <c r="AK12" s="170">
        <v>15</v>
      </c>
      <c r="AL12" s="170">
        <v>15</v>
      </c>
      <c r="AM12" s="170">
        <v>15</v>
      </c>
      <c r="AN12" s="170">
        <v>10</v>
      </c>
      <c r="AO12" s="614">
        <f t="shared" si="0"/>
        <v>100</v>
      </c>
      <c r="AP12" s="614" t="s">
        <v>145</v>
      </c>
      <c r="AQ12" s="614" t="s">
        <v>145</v>
      </c>
      <c r="AR12" s="614">
        <v>100</v>
      </c>
      <c r="AS12" s="614">
        <f>AVERAGE(AR12:AR12)</f>
        <v>100</v>
      </c>
      <c r="AT12" s="614" t="s">
        <v>145</v>
      </c>
      <c r="AU12" s="621" t="s">
        <v>146</v>
      </c>
      <c r="AV12" s="621" t="s">
        <v>147</v>
      </c>
      <c r="AW12" s="619" t="s">
        <v>148</v>
      </c>
      <c r="AX12" s="619">
        <v>1</v>
      </c>
      <c r="AY12" s="619" t="s">
        <v>223</v>
      </c>
      <c r="AZ12" s="619">
        <v>4</v>
      </c>
      <c r="BA12" s="620" t="str">
        <f>IF(AX12+AZ12=0," ",IF(OR(AND(AX12=1,AZ12=1),AND(AX12=1,AZ12=2),AND(AX12=2,AZ12=2),AND(AX12=2,AZ12=1),AND(AX12=3,AZ12=1)),"Bajo",IF(OR(AND(AX12=1,AZ12=3),AND(AX12=2,AZ12=3),AND(AX12=3,AZ12=2),AND(AX12=4,AZ12=1)),"Moderado",IF(OR(AND(AX12=1,AZ12=4),AND(AX12=2,AZ12=4),AND(AX12=3,AZ12=3),AND(AX12=4,AZ12=2),AND(AX12=4,AZ12=3),AND(AX12=5,AZ12=1),AND(AX12=5,AZ12=2)),"Alto",IF(OR(AND(AX12=2,AZ12=5),AND(AX12=1,AZ12=5),AND(AX12=3,AZ12=5),AND(AX12=3,AZ12=4),AND(AX12=4,AZ12=4),AND(AX12=4,AZ12=5),AND(AX12=5,AZ12=3),AND(AX12=5,AZ12=4),AND(AX12=5,AZ12=5)),"Extremo","")))))</f>
        <v>Alto</v>
      </c>
      <c r="BB12" s="620" t="s">
        <v>174</v>
      </c>
      <c r="BC12" s="666" t="s">
        <v>151</v>
      </c>
      <c r="BD12" s="660" t="s">
        <v>1181</v>
      </c>
      <c r="BE12" s="153" t="s">
        <v>1133</v>
      </c>
      <c r="BF12" s="152" t="s">
        <v>1182</v>
      </c>
      <c r="BG12" s="173" t="s">
        <v>356</v>
      </c>
      <c r="BH12" s="173" t="s">
        <v>965</v>
      </c>
      <c r="BI12" s="173" t="s">
        <v>1183</v>
      </c>
      <c r="BJ12" s="153" t="s">
        <v>1129</v>
      </c>
      <c r="BK12" s="153" t="s">
        <v>1141</v>
      </c>
      <c r="BL12" s="153" t="s">
        <v>342</v>
      </c>
      <c r="BM12" s="203" t="s">
        <v>138</v>
      </c>
      <c r="BN12" s="1296"/>
    </row>
    <row r="13" spans="1:66" s="148" customFormat="1" ht="75" customHeight="1" x14ac:dyDescent="0.25">
      <c r="A13" s="664">
        <v>9</v>
      </c>
      <c r="B13" s="657" t="s">
        <v>372</v>
      </c>
      <c r="C13" s="633" t="s">
        <v>1184</v>
      </c>
      <c r="D13" s="617" t="s">
        <v>140</v>
      </c>
      <c r="E13" s="616" t="s">
        <v>138</v>
      </c>
      <c r="F13" s="628" t="s">
        <v>378</v>
      </c>
      <c r="G13" s="625" t="s">
        <v>142</v>
      </c>
      <c r="H13" s="625">
        <v>2</v>
      </c>
      <c r="I13" s="622">
        <v>1</v>
      </c>
      <c r="J13" s="622">
        <v>1</v>
      </c>
      <c r="K13" s="622">
        <v>0</v>
      </c>
      <c r="L13" s="622">
        <v>0</v>
      </c>
      <c r="M13" s="622">
        <v>1</v>
      </c>
      <c r="N13" s="622">
        <v>1</v>
      </c>
      <c r="O13" s="622">
        <v>1</v>
      </c>
      <c r="P13" s="622">
        <v>0</v>
      </c>
      <c r="Q13" s="622">
        <v>1</v>
      </c>
      <c r="R13" s="622">
        <v>1</v>
      </c>
      <c r="S13" s="622">
        <v>1</v>
      </c>
      <c r="T13" s="622">
        <v>1</v>
      </c>
      <c r="U13" s="622">
        <v>1</v>
      </c>
      <c r="V13" s="622">
        <v>1</v>
      </c>
      <c r="W13" s="622">
        <v>1</v>
      </c>
      <c r="X13" s="622">
        <v>0</v>
      </c>
      <c r="Y13" s="622">
        <v>1</v>
      </c>
      <c r="Z13" s="622">
        <v>1</v>
      </c>
      <c r="AA13" s="622">
        <v>0</v>
      </c>
      <c r="AB13" s="622">
        <f>SUM(I13:AA13)</f>
        <v>14</v>
      </c>
      <c r="AC13" s="623" t="s">
        <v>223</v>
      </c>
      <c r="AD13" s="616">
        <v>4</v>
      </c>
      <c r="AE13" s="626" t="str">
        <f>IF(H13+AD13=0," ",IF(OR(AND(H13=1,AD13=1),AND(H13=1,AD13=2),AND(H13=2,AD13=2),AND(H13=2,AD13=1),AND(H13=3,AD13=1)),"Bajo",IF(OR(AND(H13=1,AD13=3),AND(H13=2,AD13=3),AND(H13=3,AD13=2),AND(H13=4,AD13=1)),"Moderado",IF(OR(AND(H13=1,AD13=4),AND(H13=2,AD13=4),AND(H13=3,AD13=3),AND(H13=4,AD13=2),AND(H13=4,AD13=3),AND(H13=5,AD13=1),AND(H13=5,AD13=2)),"Alto",IF(OR(AND(H13=2,AD13=5),AND(H13=3,AD13=5),AND(H13=3,AD13=4),AND(H13=4,AD13=4),AND(H13=4,AD13=5),AND(H13=5,AD13=3),AND(H13=5,AD13=4),AND(H13=1,AD13=5),AND(H13=5,AD13=5)),"Extremo","")))))</f>
        <v>Alto</v>
      </c>
      <c r="AF13" s="209" t="s">
        <v>1185</v>
      </c>
      <c r="AG13" s="618" t="s">
        <v>144</v>
      </c>
      <c r="AH13" s="184">
        <v>15</v>
      </c>
      <c r="AI13" s="184">
        <v>15</v>
      </c>
      <c r="AJ13" s="184">
        <v>15</v>
      </c>
      <c r="AK13" s="184">
        <v>10</v>
      </c>
      <c r="AL13" s="184">
        <v>15</v>
      </c>
      <c r="AM13" s="184">
        <v>15</v>
      </c>
      <c r="AN13" s="184">
        <v>10</v>
      </c>
      <c r="AO13" s="631">
        <f t="shared" si="0"/>
        <v>95</v>
      </c>
      <c r="AP13" s="631" t="s">
        <v>145</v>
      </c>
      <c r="AQ13" s="631" t="s">
        <v>145</v>
      </c>
      <c r="AR13" s="631">
        <v>100</v>
      </c>
      <c r="AS13" s="631">
        <v>97</v>
      </c>
      <c r="AT13" s="631" t="s">
        <v>145</v>
      </c>
      <c r="AU13" s="618" t="s">
        <v>146</v>
      </c>
      <c r="AV13" s="618" t="s">
        <v>147</v>
      </c>
      <c r="AW13" s="629" t="s">
        <v>148</v>
      </c>
      <c r="AX13" s="629">
        <v>1</v>
      </c>
      <c r="AY13" s="629" t="s">
        <v>223</v>
      </c>
      <c r="AZ13" s="629">
        <v>4</v>
      </c>
      <c r="BA13" s="626" t="s">
        <v>351</v>
      </c>
      <c r="BB13" s="626" t="s">
        <v>174</v>
      </c>
      <c r="BC13" s="667" t="s">
        <v>151</v>
      </c>
      <c r="BD13" s="661" t="s">
        <v>1186</v>
      </c>
      <c r="BE13" s="174" t="s">
        <v>1133</v>
      </c>
      <c r="BF13" s="183" t="s">
        <v>1187</v>
      </c>
      <c r="BG13" s="189" t="s">
        <v>176</v>
      </c>
      <c r="BH13" s="189" t="s">
        <v>1188</v>
      </c>
      <c r="BI13" s="189" t="s">
        <v>1189</v>
      </c>
      <c r="BJ13" s="174" t="s">
        <v>1129</v>
      </c>
      <c r="BK13" s="189" t="s">
        <v>1190</v>
      </c>
      <c r="BL13" s="189" t="s">
        <v>176</v>
      </c>
      <c r="BM13" s="204" t="s">
        <v>1191</v>
      </c>
      <c r="BN13" s="200" t="s">
        <v>1192</v>
      </c>
    </row>
    <row r="14" spans="1:66" s="188" customFormat="1" ht="47.25" customHeight="1" thickBot="1" x14ac:dyDescent="0.3">
      <c r="A14" s="668">
        <v>10</v>
      </c>
      <c r="B14" s="669" t="s">
        <v>384</v>
      </c>
      <c r="C14" s="670" t="s">
        <v>1193</v>
      </c>
      <c r="D14" s="671" t="s">
        <v>140</v>
      </c>
      <c r="E14" s="672" t="s">
        <v>219</v>
      </c>
      <c r="F14" s="673" t="s">
        <v>389</v>
      </c>
      <c r="G14" s="611" t="s">
        <v>245</v>
      </c>
      <c r="H14" s="611">
        <v>3</v>
      </c>
      <c r="I14" s="674">
        <v>1</v>
      </c>
      <c r="J14" s="674">
        <v>1</v>
      </c>
      <c r="K14" s="674">
        <v>0</v>
      </c>
      <c r="L14" s="674">
        <v>0</v>
      </c>
      <c r="M14" s="674">
        <v>0</v>
      </c>
      <c r="N14" s="674">
        <v>0</v>
      </c>
      <c r="O14" s="674">
        <v>0</v>
      </c>
      <c r="P14" s="674">
        <v>0</v>
      </c>
      <c r="Q14" s="674">
        <v>1</v>
      </c>
      <c r="R14" s="674">
        <v>1</v>
      </c>
      <c r="S14" s="674">
        <v>1</v>
      </c>
      <c r="T14" s="674">
        <v>1</v>
      </c>
      <c r="U14" s="674">
        <v>1</v>
      </c>
      <c r="V14" s="674">
        <v>1</v>
      </c>
      <c r="W14" s="674">
        <v>1</v>
      </c>
      <c r="X14" s="674">
        <v>0</v>
      </c>
      <c r="Y14" s="674">
        <v>0</v>
      </c>
      <c r="Z14" s="674">
        <v>0</v>
      </c>
      <c r="AA14" s="674">
        <v>0</v>
      </c>
      <c r="AB14" s="674">
        <v>9</v>
      </c>
      <c r="AC14" s="675" t="s">
        <v>223</v>
      </c>
      <c r="AD14" s="672">
        <v>4</v>
      </c>
      <c r="AE14" s="676" t="s">
        <v>261</v>
      </c>
      <c r="AF14" s="677" t="s">
        <v>1194</v>
      </c>
      <c r="AG14" s="606" t="s">
        <v>144</v>
      </c>
      <c r="AH14" s="610">
        <v>15</v>
      </c>
      <c r="AI14" s="610">
        <v>15</v>
      </c>
      <c r="AJ14" s="610">
        <v>15</v>
      </c>
      <c r="AK14" s="610">
        <v>15</v>
      </c>
      <c r="AL14" s="610">
        <v>15</v>
      </c>
      <c r="AM14" s="610">
        <v>15</v>
      </c>
      <c r="AN14" s="610">
        <v>10</v>
      </c>
      <c r="AO14" s="610">
        <v>100</v>
      </c>
      <c r="AP14" s="610" t="s">
        <v>145</v>
      </c>
      <c r="AQ14" s="610" t="s">
        <v>145</v>
      </c>
      <c r="AR14" s="610" t="s">
        <v>145</v>
      </c>
      <c r="AS14" s="678">
        <v>100</v>
      </c>
      <c r="AT14" s="610" t="s">
        <v>145</v>
      </c>
      <c r="AU14" s="606" t="s">
        <v>146</v>
      </c>
      <c r="AV14" s="606" t="s">
        <v>146</v>
      </c>
      <c r="AW14" s="611" t="s">
        <v>148</v>
      </c>
      <c r="AX14" s="611">
        <v>1</v>
      </c>
      <c r="AY14" s="611" t="s">
        <v>1086</v>
      </c>
      <c r="AZ14" s="611">
        <v>2</v>
      </c>
      <c r="BA14" s="679" t="s">
        <v>416</v>
      </c>
      <c r="BB14" s="680" t="s">
        <v>1195</v>
      </c>
      <c r="BC14" s="681" t="s">
        <v>151</v>
      </c>
      <c r="BD14" s="662">
        <v>43831</v>
      </c>
      <c r="BE14" s="185">
        <v>44166</v>
      </c>
      <c r="BF14" s="186" t="s">
        <v>1196</v>
      </c>
      <c r="BG14" s="537" t="s">
        <v>391</v>
      </c>
      <c r="BH14" s="537" t="s">
        <v>1197</v>
      </c>
      <c r="BI14" s="537" t="s">
        <v>1198</v>
      </c>
      <c r="BJ14" s="185" t="s">
        <v>1199</v>
      </c>
      <c r="BK14" s="187" t="s">
        <v>1200</v>
      </c>
      <c r="BL14" s="537" t="s">
        <v>1201</v>
      </c>
      <c r="BM14" s="205"/>
      <c r="BN14" s="615" t="s">
        <v>1202</v>
      </c>
    </row>
  </sheetData>
  <mergeCells count="24">
    <mergeCell ref="A2:A3"/>
    <mergeCell ref="BN11:BN12"/>
    <mergeCell ref="BK1:BM1"/>
    <mergeCell ref="C2:C3"/>
    <mergeCell ref="D2:D3"/>
    <mergeCell ref="E2:E3"/>
    <mergeCell ref="F2:F3"/>
    <mergeCell ref="G2:AE2"/>
    <mergeCell ref="BB2:BB3"/>
    <mergeCell ref="BC2:BC3"/>
    <mergeCell ref="B2:B3"/>
    <mergeCell ref="C1:BJ1"/>
    <mergeCell ref="AS2:AS3"/>
    <mergeCell ref="AT2:AT3"/>
    <mergeCell ref="AU2:AV2"/>
    <mergeCell ref="AW2:BA2"/>
    <mergeCell ref="BD2:BI2"/>
    <mergeCell ref="BJ2:BM2"/>
    <mergeCell ref="AF2:AF3"/>
    <mergeCell ref="AG2:AG3"/>
    <mergeCell ref="AO2:AO3"/>
    <mergeCell ref="AP2:AP3"/>
    <mergeCell ref="AQ2:AQ3"/>
    <mergeCell ref="AR2:AR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'C:\Users\USUARIO\Documents\MARTHA\[RIESGOS INCI.xlsx]Criterios'!#REF!</xm:f>
          </x14:formula1>
          <xm:sqref>G4:H4 G5 AC4:AD4 AC10:AD13 BC4:BC13 AU4:AZ13 D4:D13 AC5:AC9 G6:H13 AD6:AD9 AG4:AG13</xm:sqref>
        </x14:dataValidation>
        <x14:dataValidation type="list" allowBlank="1" showInputMessage="1" showErrorMessage="1" xr:uid="{00000000-0002-0000-0700-000000000000}">
          <x14:formula1>
            <xm:f>'C:\Users\USUARIO\Documents\MARTHA\[RIESGOS INCI.xlsx]Solidez de los controles'!#REF!</xm:f>
          </x14:formula1>
          <xm:sqref>AP4:AR13 AT4:AT13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ANÁLISIS DE CONTEXTO</vt:lpstr>
      <vt:lpstr>MATRIZ RIESGOS GESTIÓN PROCESO</vt:lpstr>
      <vt:lpstr>MATRIZ RIESGOS CORRUPCIÓN</vt:lpstr>
      <vt:lpstr>mapa de calor</vt:lpstr>
      <vt:lpstr>MATRIZ RIESGOS DE GESTIÓN</vt:lpstr>
      <vt:lpstr>Hoja1</vt:lpstr>
      <vt:lpstr>Listas</vt:lpstr>
      <vt:lpstr>resumen</vt:lpstr>
      <vt:lpstr>'ANÁLISIS DE CONTEXTO'!Área_de_impresión</vt:lpstr>
      <vt:lpstr>'MATRIZ RIESGOS CORRUPCIÓN'!Área_de_impresión</vt:lpstr>
      <vt:lpstr>'MATRIZ RIESGOS GESTIÓN PROCESO'!Área_de_impresión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Antonio Reina Guevara</dc:creator>
  <cp:keywords/>
  <dc:description/>
  <cp:lastModifiedBy>magdapedrazadaza@gmail.com</cp:lastModifiedBy>
  <cp:revision/>
  <dcterms:created xsi:type="dcterms:W3CDTF">2013-05-09T21:35:12Z</dcterms:created>
  <dcterms:modified xsi:type="dcterms:W3CDTF">2021-05-12T21:17:20Z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