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defaultThemeVersion="124226"/>
  <mc:AlternateContent xmlns:mc="http://schemas.openxmlformats.org/markup-compatibility/2006">
    <mc:Choice Requires="x15">
      <x15ac:absPath xmlns:x15ac="http://schemas.microsoft.com/office/spreadsheetml/2010/11/ac" url="C:\Users\57314\Documents\INCI\Seguimiento Riesgos\"/>
    </mc:Choice>
  </mc:AlternateContent>
  <xr:revisionPtr revIDLastSave="0" documentId="13_ncr:1_{48FE8570-F204-44C7-A0AC-393628C6BE56}" xr6:coauthVersionLast="45" xr6:coauthVersionMax="45" xr10:uidLastSave="{00000000-0000-0000-0000-000000000000}"/>
  <bookViews>
    <workbookView xWindow="-120" yWindow="-120" windowWidth="20730" windowHeight="11160" tabRatio="855" firstSheet="2" activeTab="3" xr2:uid="{00000000-000D-0000-FFFF-FFFF00000000}"/>
  </bookViews>
  <sheets>
    <sheet name="ANÁLISIS DE CONTEXTO" sheetId="26" state="hidden" r:id="rId1"/>
    <sheet name="MATRIZ RIESGOS GESTIÓN PROCESO" sheetId="23" state="hidden" r:id="rId2"/>
    <sheet name="MATRIZ RIESGOS DE GESTIÓN" sheetId="28" r:id="rId3"/>
    <sheet name="Riesgos" sheetId="32" r:id="rId4"/>
    <sheet name="mapa de calor" sheetId="29" r:id="rId5"/>
    <sheet name="Listas" sheetId="16" state="hidden" r:id="rId6"/>
  </sheets>
  <externalReferences>
    <externalReference r:id="rId7"/>
  </externalReferences>
  <definedNames>
    <definedName name="_xlnm._FilterDatabase" localSheetId="0" hidden="1">'ANÁLISIS DE CONTEXTO'!#REF!</definedName>
    <definedName name="_xlnm._FilterDatabase" localSheetId="2" hidden="1">'MATRIZ RIESGOS DE GESTIÓN'!$A$4:$AZ$80</definedName>
    <definedName name="_xlnm._FilterDatabase" localSheetId="1" hidden="1">'MATRIZ RIESGOS GESTIÓN PROCESO'!$A$4:$AAF$4</definedName>
    <definedName name="_xlnm.Print_Area" localSheetId="0">'ANÁLISIS DE CONTEXTO'!$A$1:$G$26</definedName>
    <definedName name="_xlnm.Print_Area" localSheetId="2">'MATRIZ RIESGOS DE GESTIÓN'!$A$1:$BA$80</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32" l="1"/>
  <c r="H8" i="32" s="1"/>
  <c r="F9" i="32"/>
  <c r="F10" i="32"/>
  <c r="F7" i="32"/>
  <c r="H7" i="32" s="1"/>
  <c r="F13" i="32"/>
  <c r="F14" i="32"/>
  <c r="F15" i="32"/>
  <c r="F16" i="32"/>
  <c r="H16" i="32" s="1"/>
  <c r="F17" i="32"/>
  <c r="F18" i="32"/>
  <c r="F19" i="32"/>
  <c r="F12" i="32"/>
  <c r="H12" i="32" s="1"/>
  <c r="H20" i="32"/>
  <c r="H13" i="32"/>
  <c r="H14" i="32"/>
  <c r="H15" i="32"/>
  <c r="H17" i="32"/>
  <c r="H18" i="32"/>
  <c r="H19" i="32"/>
  <c r="E11" i="32"/>
  <c r="G11" i="32"/>
  <c r="H9" i="32"/>
  <c r="H10" i="32"/>
  <c r="H4" i="32"/>
  <c r="H5" i="32"/>
  <c r="H3" i="32"/>
  <c r="E3" i="32"/>
  <c r="F3" i="32"/>
  <c r="G3" i="32"/>
  <c r="D3" i="32"/>
  <c r="E6" i="32"/>
  <c r="E21" i="32" s="1"/>
  <c r="F6" i="32"/>
  <c r="G6" i="32"/>
  <c r="D11" i="32"/>
  <c r="D6" i="32"/>
  <c r="D21" i="32" l="1"/>
  <c r="F11" i="32"/>
  <c r="H11" i="32"/>
  <c r="H6" i="32"/>
  <c r="F21" i="32"/>
  <c r="G21" i="32"/>
  <c r="AB80" i="28"/>
  <c r="AB79" i="28"/>
  <c r="AB78" i="28"/>
  <c r="AN77" i="28"/>
  <c r="AF77" i="28"/>
  <c r="AB77" i="28"/>
  <c r="R77" i="28"/>
  <c r="AB76" i="28"/>
  <c r="AB75" i="28"/>
  <c r="AB74" i="28"/>
  <c r="AN73" i="28"/>
  <c r="AF73" i="28"/>
  <c r="AB73" i="28"/>
  <c r="R73" i="28"/>
  <c r="AB72" i="28"/>
  <c r="AB71" i="28"/>
  <c r="AB70" i="28"/>
  <c r="AN69" i="28"/>
  <c r="AF69" i="28"/>
  <c r="AB69" i="28"/>
  <c r="R69" i="28"/>
  <c r="AB68" i="28"/>
  <c r="AB67" i="28"/>
  <c r="AB66" i="28"/>
  <c r="AB65" i="28"/>
  <c r="AN64" i="28"/>
  <c r="AF64" i="28"/>
  <c r="AB64" i="28"/>
  <c r="R64" i="28"/>
  <c r="AB63" i="28"/>
  <c r="AB62" i="28"/>
  <c r="AF61" i="28"/>
  <c r="AB61" i="28"/>
  <c r="R61" i="28"/>
  <c r="AB60" i="28"/>
  <c r="AB59" i="28"/>
  <c r="AN58" i="28"/>
  <c r="AF58" i="28"/>
  <c r="AB58" i="28"/>
  <c r="R58" i="28"/>
  <c r="AB57" i="28"/>
  <c r="AB56" i="28"/>
  <c r="AB55" i="28"/>
  <c r="AB54" i="28"/>
  <c r="AN53" i="28"/>
  <c r="AF53" i="28"/>
  <c r="AB53" i="28"/>
  <c r="R53" i="28"/>
  <c r="AB52" i="28"/>
  <c r="AB51" i="28"/>
  <c r="AB50" i="28"/>
  <c r="AB49" i="28"/>
  <c r="AN48" i="28"/>
  <c r="AF48" i="28"/>
  <c r="AB48" i="28"/>
  <c r="R48" i="28"/>
  <c r="AB47" i="28"/>
  <c r="AB46" i="28"/>
  <c r="AB45" i="28"/>
  <c r="AB44" i="28"/>
  <c r="AB43" i="28"/>
  <c r="AN42" i="28"/>
  <c r="AF42" i="28"/>
  <c r="AB42" i="28"/>
  <c r="R42" i="28"/>
  <c r="AB41" i="28"/>
  <c r="AB40" i="28"/>
  <c r="AB39" i="28"/>
  <c r="AN38" i="28"/>
  <c r="AF38" i="28"/>
  <c r="AB38" i="28"/>
  <c r="R38" i="28"/>
  <c r="AB37" i="28"/>
  <c r="AB36" i="28"/>
  <c r="AB35" i="28"/>
  <c r="AB34" i="28"/>
  <c r="AB33" i="28"/>
  <c r="AN32" i="28"/>
  <c r="AF32" i="28"/>
  <c r="AB32" i="28"/>
  <c r="R32" i="28"/>
  <c r="AB31" i="28"/>
  <c r="AB30" i="28"/>
  <c r="AB29" i="28"/>
  <c r="AB28" i="28"/>
  <c r="AN27" i="28"/>
  <c r="AF27" i="28"/>
  <c r="AB27" i="28"/>
  <c r="R27" i="28"/>
  <c r="AN25" i="28"/>
  <c r="AF25" i="28"/>
  <c r="R25" i="28"/>
  <c r="AN22" i="28"/>
  <c r="AF22" i="28"/>
  <c r="R22" i="28"/>
  <c r="H21" i="32" l="1"/>
  <c r="AB13" i="28"/>
  <c r="AB12" i="28"/>
  <c r="AB11" i="28"/>
  <c r="AN10" i="28"/>
  <c r="AF10" i="28"/>
  <c r="AB10" i="28"/>
  <c r="R10" i="28"/>
  <c r="AB9" i="28"/>
  <c r="AB8" i="28"/>
  <c r="AB7" i="28"/>
  <c r="AB6" i="28"/>
  <c r="AN5" i="28"/>
  <c r="AF5" i="28"/>
  <c r="AB5" i="28"/>
  <c r="R5" i="28"/>
  <c r="AB17" i="28" l="1"/>
  <c r="AB16" i="28"/>
  <c r="AB15" i="28"/>
  <c r="AN14" i="28"/>
  <c r="AF14" i="28"/>
  <c r="AB14" i="28"/>
  <c r="R14" i="28"/>
  <c r="AB19" i="28" l="1"/>
  <c r="AB20" i="28"/>
  <c r="AB21" i="28"/>
  <c r="AN18" i="28" l="1"/>
  <c r="AF18" i="28"/>
  <c r="AB18" i="28"/>
  <c r="R18" i="28"/>
  <c r="AC14" i="23" l="1"/>
  <c r="AC15" i="23"/>
  <c r="AC16" i="23"/>
  <c r="AC17" i="23"/>
  <c r="AC6" i="23"/>
  <c r="AC8" i="23"/>
  <c r="AC9" i="23"/>
  <c r="AC10" i="23"/>
  <c r="AC11" i="23"/>
  <c r="AC12" i="23"/>
  <c r="AG13" i="23"/>
  <c r="AG10" i="23"/>
  <c r="AG5" i="23"/>
  <c r="AO13" i="23" l="1"/>
  <c r="AC13" i="23"/>
  <c r="S13" i="23"/>
  <c r="S10" i="23"/>
  <c r="S5" i="23" l="1"/>
  <c r="AC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3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300-00000A000000}">
      <text>
        <r>
          <rPr>
            <b/>
            <sz val="9"/>
            <color indexed="81"/>
            <rFont val="Tahoma"/>
            <family val="2"/>
          </rPr>
          <t>OAP:</t>
        </r>
        <r>
          <rPr>
            <sz val="9"/>
            <color indexed="81"/>
            <rFont val="Tahoma"/>
            <family val="2"/>
          </rPr>
          <t xml:space="preserve">
Seleccionar
</t>
        </r>
      </text>
    </comment>
    <comment ref="AF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300-000019000000}">
      <text>
        <r>
          <rPr>
            <b/>
            <sz val="9"/>
            <color indexed="81"/>
            <rFont val="Tahoma"/>
            <family val="2"/>
          </rPr>
          <t>OAP:</t>
        </r>
        <r>
          <rPr>
            <sz val="9"/>
            <color indexed="81"/>
            <rFont val="Tahoma"/>
            <family val="2"/>
          </rPr>
          <t xml:space="preserve">
Resultado es automático
</t>
        </r>
      </text>
    </comment>
    <comment ref="AQ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3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3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3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3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<sst xmlns="http://schemas.openxmlformats.org/spreadsheetml/2006/main" count="1980" uniqueCount="934">
  <si>
    <t>NOMBRE DEL PROCESO:</t>
  </si>
  <si>
    <t>Objetivo del Proceso:</t>
  </si>
  <si>
    <t>Fecha de elaboración:</t>
  </si>
  <si>
    <t>CONTEXTO EXTERNO</t>
  </si>
  <si>
    <t>OPORTUNIDAD</t>
  </si>
  <si>
    <t>AMENAZA</t>
  </si>
  <si>
    <t>Estrategias DO</t>
  </si>
  <si>
    <t>Estrategias FA</t>
  </si>
  <si>
    <t>Estrategias FO</t>
  </si>
  <si>
    <t>Político</t>
  </si>
  <si>
    <t>Económico y financiero</t>
  </si>
  <si>
    <t>Social Cultural</t>
  </si>
  <si>
    <t>Tecnológico</t>
  </si>
  <si>
    <t>Ambiental</t>
  </si>
  <si>
    <t>Legal y Reglamentario</t>
  </si>
  <si>
    <t>CONTEXTO INTERNO</t>
  </si>
  <si>
    <t>DEBILIDAD</t>
  </si>
  <si>
    <t>FORTALEZA</t>
  </si>
  <si>
    <t>Financiero</t>
  </si>
  <si>
    <t>Personal</t>
  </si>
  <si>
    <t>Procesos</t>
  </si>
  <si>
    <t>Tecnología</t>
  </si>
  <si>
    <t>Estratégico</t>
  </si>
  <si>
    <t>Comunicación Interna</t>
  </si>
  <si>
    <t>CONTEXTO DEL PROCESO</t>
  </si>
  <si>
    <t>Diseño del Proceso</t>
  </si>
  <si>
    <t>Interacción Con Otros Procesos</t>
  </si>
  <si>
    <t>Transversalidad</t>
  </si>
  <si>
    <t>Procedimientos Asociados</t>
  </si>
  <si>
    <t>Responsables del Proceso</t>
  </si>
  <si>
    <t>Comunicación Entre Procesos</t>
  </si>
  <si>
    <t>Activos de Seguridad Digital del Proceso</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</si>
  <si>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</si>
  <si>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</si>
  <si>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</si>
  <si>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</si>
  <si>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</si>
  <si>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</si>
  <si>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</si>
  <si>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</si>
  <si>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</si>
  <si>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</si>
  <si>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</si>
  <si>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</si>
  <si>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 xml:space="preserve"> Descripción</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</si>
  <si>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</si>
  <si>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</si>
  <si>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</si>
  <si>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</si>
  <si>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</si>
  <si>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</si>
  <si>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</si>
  <si>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</si>
  <si>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</si>
  <si>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</si>
  <si>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</si>
  <si>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</si>
  <si>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</si>
  <si>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</si>
  <si>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</si>
  <si>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</si>
  <si>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</si>
  <si>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</si>
  <si>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</si>
  <si>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</si>
  <si>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</si>
  <si>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</si>
  <si>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</si>
  <si>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</si>
  <si>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</si>
  <si>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</si>
  <si>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</si>
  <si>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</si>
  <si>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</si>
  <si>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</si>
  <si>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</si>
  <si>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</si>
  <si>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</si>
  <si>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</si>
  <si>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</si>
  <si>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</si>
  <si>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</si>
  <si>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</si>
  <si>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</si>
  <si>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</si>
  <si>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</si>
  <si>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</si>
  <si>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</si>
  <si>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</si>
  <si>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</si>
  <si>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</si>
  <si>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</si>
  <si>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Unidad Medida</t>
  </si>
  <si>
    <t>Soporte / Registro</t>
  </si>
  <si>
    <t>Indicador</t>
  </si>
  <si>
    <t>Fecha</t>
  </si>
  <si>
    <t>Acciones</t>
  </si>
  <si>
    <t>Responsable / Monitoreo</t>
  </si>
  <si>
    <t>R1</t>
  </si>
  <si>
    <t>R2</t>
  </si>
  <si>
    <t>R3</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</si>
  <si>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</si>
  <si>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</si>
  <si>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</si>
  <si>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</si>
  <si>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</si>
  <si>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Direccionamiento Estratégico</t>
  </si>
  <si>
    <t>Gestionar los planes, políticas y proyectos para la inclusión social de la población con  discapacidad visual</t>
  </si>
  <si>
    <t>Poca apropiación de los instrumentos de planeación y seguimiento de los planes y proyectos institucionales por parte de los procesos</t>
  </si>
  <si>
    <t>N.A.</t>
  </si>
  <si>
    <t>Interacciones con otros procesos</t>
  </si>
  <si>
    <t>Incumplimiento de la planeación institucional</t>
  </si>
  <si>
    <t>Planes institucionales desactualizados
Inconsistencia entre la planificación y los recursos asociados
Afectación de la imagen institucional</t>
  </si>
  <si>
    <t>3. Posible</t>
  </si>
  <si>
    <t>5. Credibilidad o imagen / Imagen institucional afectada en el orden nacional o regional por actos o hechos de corrupción comprobados.</t>
  </si>
  <si>
    <t>5. Catastrófico</t>
  </si>
  <si>
    <t>Formulación del plan de acción anual y proyectos con los líderes de proceso y retroalimentación del seguimiento  reportado de los planes</t>
  </si>
  <si>
    <t>Preventivo</t>
  </si>
  <si>
    <t>Fuerte</t>
  </si>
  <si>
    <t>Débil</t>
  </si>
  <si>
    <t>Directamente</t>
  </si>
  <si>
    <t>Indirectamente</t>
  </si>
  <si>
    <t>Reunión Comité Institucional de Gestión y Desempeño con líderes de proceso</t>
  </si>
  <si>
    <t>Reducir el riesgo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</si>
  <si>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</si>
  <si>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</si>
  <si>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</si>
  <si>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</si>
  <si>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</si>
  <si>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</si>
  <si>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</si>
  <si>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</si>
  <si>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</si>
  <si>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</si>
  <si>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</si>
  <si>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</si>
  <si>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</si>
  <si>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</si>
  <si>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</si>
  <si>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</si>
  <si>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</si>
  <si>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</si>
  <si>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</si>
  <si>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</si>
  <si>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</si>
  <si>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</si>
  <si>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 xml:space="preserve">Presencia de eventos catastróficos que dificulten el desarrollo cotidiano de las actividades </t>
  </si>
  <si>
    <t>Estratégicos</t>
  </si>
  <si>
    <t xml:space="preserve">Comités Institucional de Gestión y Desempeño reunidos para realizar seguimiento y tomar decisiones frente a los avances y situaciones presentadas </t>
  </si>
  <si>
    <t>Detectivo</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</si>
  <si>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</si>
  <si>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</si>
  <si>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</si>
  <si>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</si>
  <si>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</si>
  <si>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Procedimientos asociados</t>
  </si>
  <si>
    <t xml:space="preserve">Seguimiento mensual del los planes en Excel y proyectos institucionales en SPI </t>
  </si>
  <si>
    <t>Moderado</t>
  </si>
  <si>
    <t>Junio de 2020</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</si>
  <si>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</si>
  <si>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</si>
  <si>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</si>
  <si>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</si>
  <si>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</si>
  <si>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</si>
  <si>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</si>
  <si>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</si>
  <si>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</si>
  <si>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</si>
  <si>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2. Improbable</t>
  </si>
  <si>
    <t>4. Credibilidad o imagen / Imagen institucional afectada en el orden nacional o regional por incumplimientos en la prestación del servicio a los usuarios o ciudadanos.</t>
  </si>
  <si>
    <t>4. Mayor</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</si>
  <si>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</si>
  <si>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</si>
  <si>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</si>
  <si>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</si>
  <si>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</si>
  <si>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Porcentaje de actualización de contenidos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</si>
  <si>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</si>
  <si>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</si>
  <si>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</si>
  <si>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</si>
  <si>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</si>
  <si>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</si>
  <si>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</si>
  <si>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El 03/03/2020 se presentó la estrategia y el plan de comunicaciones actualizadas (se publicó en el SIG, se compartió por correo electrónico)</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</si>
  <si>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</si>
  <si>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</si>
  <si>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</si>
  <si>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</si>
  <si>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</si>
  <si>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</si>
  <si>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Dificultades técnicas en las plataformas y aparatos tecnológicos</t>
  </si>
  <si>
    <t>Activos de seguridad digital del proceso</t>
  </si>
  <si>
    <t>Redes sociales (Facebook, Twitter, Instagram)
Canal YouTube
Página web
Aplicaciones (Revista y emisora)</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</si>
  <si>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</si>
  <si>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</si>
  <si>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</si>
  <si>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</si>
  <si>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Insuficiente gestión en la articulación con las entidades u organizaciones objetivo de asistencia tecnica por parte del INCI</t>
  </si>
  <si>
    <r>
      <t>Incumplimiento de asesorías y asistencias técnicas programadas por del INCI</t>
    </r>
    <r>
      <rPr>
        <sz val="10"/>
        <color rgb="FFFF0000"/>
        <rFont val="Arial"/>
        <family val="2"/>
      </rPr>
      <t>.</t>
    </r>
  </si>
  <si>
    <t>Cumplimiento</t>
  </si>
  <si>
    <t>Incumplimiento de metas institucionales
Afectación de la imagen institucional
Instauración de quejas</t>
  </si>
  <si>
    <t>4. Incumplimiento en las metas y objetivos institucionales afectando el cumplimiento en las metas de gobierno.</t>
  </si>
  <si>
    <t xml:space="preserve">Plan de asistencia tecnica </t>
  </si>
  <si>
    <t>Reprogramar asistencias tecnicas 
Definir un Plan de Mejoramiento</t>
  </si>
  <si>
    <t>Desarrollar el Plan de asistencia tecnica concertado con las entidades territorial programada en vigencia</t>
  </si>
  <si>
    <t>Coordinadora</t>
  </si>
  <si>
    <t xml:space="preserve">Planes de asistencia técnica </t>
  </si>
  <si>
    <t xml:space="preserve">Número de Planes de asistencia técnica </t>
  </si>
  <si>
    <t>20 planes de asitencia técnica concertados</t>
  </si>
  <si>
    <t>Coordinador</t>
  </si>
  <si>
    <t>Coordinación con las entidades rectoras del orden nacional (MEN , SENA, FUNCION PUBLICA entre otras)</t>
  </si>
  <si>
    <t>Coordinar con las entidades rectoras del orden nacional (MEN , SENA) FUNCION PUBLICA, entre otras,  la asesoria a las entidades territoriales</t>
  </si>
  <si>
    <t xml:space="preserve">Oficios, correos electronicos a las entidades rectoras de orden nacional </t>
  </si>
  <si>
    <t>Número de oficios o correos  electrónicos enviados</t>
  </si>
  <si>
    <r>
      <t xml:space="preserve">95 oficios enviados a Secretarias de  Educación , </t>
    </r>
    <r>
      <rPr>
        <sz val="10"/>
        <rFont val="Arial"/>
        <family val="2"/>
      </rPr>
      <t>Correos electrónicos.</t>
    </r>
  </si>
  <si>
    <t>Insuficiente recursos humano idoneo para realizar las asistencias tecnicas</t>
  </si>
  <si>
    <t xml:space="preserve"> Plan de Adquisciones, contratación del recurso humano</t>
  </si>
  <si>
    <t>Verificar requisitos del personal de apoyo para el proceso de asitencia tecnica identificados en el Plan de Aquisiciones</t>
  </si>
  <si>
    <t>Contratos en ejecución e
 informe de supervisión</t>
  </si>
  <si>
    <t>Número de contratos de prestación de servicios realizados</t>
  </si>
  <si>
    <t>6 contratos de prestación de servicios ( Maryuri Gómez 029 de 2020,  Maria Nelsy Garzón Ramos 079 de 2020,  Holman Moreno 045 de 2020,  Ronix López 028 de 2020, Nelson Villamizar 030 de 2020, Aleida Marcela  Valbuena 031 de 2020)</t>
  </si>
  <si>
    <t>Reuniones de socialización y apropiación del proceso de asistencia tecnica</t>
  </si>
  <si>
    <t>Realizar reuniones de socialización y apropiación del proceso de asistencia tecnica mensual</t>
  </si>
  <si>
    <t>Acta de reunión</t>
  </si>
  <si>
    <t>6 reuniónes realizadas por cada equipo de trabajo</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</si>
  <si>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</si>
  <si>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</si>
  <si>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</si>
  <si>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 xml:space="preserve">Inexistente oferta radial y/o audiovisual
Incumplimiento de metas institucionales
Suspensión temporal o parcial de la emisión radial.
</t>
  </si>
  <si>
    <t>Adquisición del servicio de streaming con especificaciones tecnicas para emitir ininterrumpida</t>
  </si>
  <si>
    <t>1. Rara vez</t>
  </si>
  <si>
    <t>Realizar comunicado de suspensión del servicio radial y/o audiovisual
Definir acciones para el Plan de mejoramiento</t>
  </si>
  <si>
    <t>Realizar supervición del contrato de Steaming y verficar la emisión de los contenidos</t>
  </si>
  <si>
    <t>Contrato en ejecución
 informe de supervisión
Capturas de streaming</t>
  </si>
  <si>
    <t xml:space="preserve">Porcenjate de ejecuión presupuestal </t>
  </si>
  <si>
    <t>Ejecución y supervición del contrato de streaming 025-2020 ¨Servicio de Streaming para la Emisora Virtual INCI Radio, del Instituto Nacional para Ciegos¨</t>
  </si>
  <si>
    <t>50% de la ejecución contractual</t>
  </si>
  <si>
    <t>Ataque de agentes externos cibernéticos</t>
  </si>
  <si>
    <t>Base de datos de los contenidos radiales y audiovisuales</t>
  </si>
  <si>
    <t>Modificación no autorizada</t>
  </si>
  <si>
    <t>Politica de seguridad digital del INCI</t>
  </si>
  <si>
    <t>Realizar capacitación anual del buen uso de programas y equipos tecnologicos</t>
  </si>
  <si>
    <t xml:space="preserve">Listado de asistencia </t>
  </si>
  <si>
    <t>Número de capacitaciones realizadas</t>
  </si>
  <si>
    <t>Se realizara en el segundo semestre del año</t>
  </si>
  <si>
    <t>Insuficiente personal capacitado</t>
  </si>
  <si>
    <t>Realizar dos entrenamientos a los colaboradores de la emisora para la realización de programas de la parrilla</t>
  </si>
  <si>
    <t>Número de entrenamientos realizados</t>
  </si>
  <si>
    <t>En marzo se realizo entrenamiento sobre habilidades comunicativas</t>
  </si>
  <si>
    <t>1 entrenamiento a funcionarios de la Entidad</t>
  </si>
  <si>
    <t>Dificultades técnicas en las plataformas, aparatos tecnológicos y sofware de creación de contenidos</t>
  </si>
  <si>
    <t>Identificación de necesidades para posterior adquisición de equipos y sofware
Mantenimientos preventivos de las plataformas de equipos y sofware</t>
  </si>
  <si>
    <t xml:space="preserve">Verficar la emisión de la parrilla y el plan de trabajo audiovisual </t>
  </si>
  <si>
    <t>Seguimiento de la parrilla y del plan de trabajo audivisual</t>
  </si>
  <si>
    <t>Número de seguimiento realizados</t>
  </si>
  <si>
    <t>Mensualmente se hace seguimiento de la programación desarrollada por los grupos de trabajo INCIRadio para el cumplimiento de la parrilla de programación; y del plan da trabajo del centro audivisual</t>
  </si>
  <si>
    <t>6 seguimientos realizados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</si>
  <si>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</si>
  <si>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</si>
  <si>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</si>
  <si>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Social y Cultural</t>
  </si>
  <si>
    <t>R5</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</si>
  <si>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</si>
  <si>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</si>
  <si>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</si>
  <si>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</si>
  <si>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</si>
  <si>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</si>
  <si>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Se programaron y realizaron 9 talleres de "Cómo interactuar con personas con discapacidad visual", dos conversatorios y dos talleres.</t>
  </si>
  <si>
    <t xml:space="preserve">13 talleres programados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</si>
  <si>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</si>
  <si>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</si>
  <si>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</si>
  <si>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</si>
  <si>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</si>
  <si>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 base en las expectativas de los participantes, se definieron y programaron 13 talleres</t>
  </si>
  <si>
    <t xml:space="preserve">13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</si>
  <si>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</si>
  <si>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</si>
  <si>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</si>
  <si>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</si>
  <si>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</si>
  <si>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</si>
  <si>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</si>
  <si>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</si>
  <si>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Fallas  en el proveedor de internet  del INCI</t>
  </si>
  <si>
    <t>R6</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</si>
  <si>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</si>
  <si>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</si>
  <si>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</si>
  <si>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</si>
  <si>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Correo electrónico</t>
  </si>
  <si>
    <t>Número de usuarios atendidos</t>
  </si>
  <si>
    <t>No hubo necesidad explicar a los usuarios porque no hubo problemas en las descargas de los libros</t>
  </si>
  <si>
    <t>Luisa Moreno</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</si>
  <si>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</si>
  <si>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</si>
  <si>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</si>
  <si>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</si>
  <si>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</si>
  <si>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</si>
  <si>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</si>
  <si>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</si>
  <si>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</si>
  <si>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</si>
  <si>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</si>
  <si>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</si>
  <si>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R7</t>
  </si>
  <si>
    <t>Pérdida de clientes y por consiguiente disminución en los ingresos  de las unidades productivas</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</si>
  <si>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</si>
  <si>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</si>
  <si>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</si>
  <si>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</si>
  <si>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</si>
  <si>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</si>
  <si>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</si>
  <si>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</si>
  <si>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</si>
  <si>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</si>
  <si>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</si>
  <si>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</si>
  <si>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Se realiza seguimiento al  plan de adquisiciones el cual se encuentra en un 50% de actividades comprometidas y de la programación anual de producción se encuentra en un 70% de cumplimiento</t>
  </si>
  <si>
    <t>1 seguimiento</t>
  </si>
  <si>
    <t>Fallas tecnológicas que afecten la prestación del servicio</t>
  </si>
  <si>
    <t>Mantenimientos preventivos</t>
  </si>
  <si>
    <t>Identificar y analizar no conformidades semestralmente</t>
  </si>
  <si>
    <t>Informe de análisis de no conformidades</t>
  </si>
  <si>
    <t>Número de  informes</t>
  </si>
  <si>
    <t>Se realiza seguimiento al plan de mejora de la tienda y se encuentra en un 100% de cumplimiento.
Actualización de procedimiento de la Tienda y de los formatos correspondientes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</si>
  <si>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</si>
  <si>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</si>
  <si>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</si>
  <si>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</si>
  <si>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</si>
  <si>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</si>
  <si>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</si>
  <si>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</si>
  <si>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</si>
  <si>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</si>
  <si>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</si>
  <si>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</si>
  <si>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</si>
  <si>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</si>
  <si>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</si>
  <si>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GESTIÓN DOCUMENTAL</t>
  </si>
  <si>
    <t>Garantizar una Gestión Documental eficiente y efectiva, durante todo el clico de vida de los documentos.</t>
  </si>
  <si>
    <t>Incumplimiento de controles definidos</t>
  </si>
  <si>
    <t>R9</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</si>
  <si>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</si>
  <si>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</si>
  <si>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</si>
  <si>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</si>
  <si>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</si>
  <si>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</si>
  <si>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</si>
  <si>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</si>
  <si>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</si>
  <si>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Cada uno de los procesos se encuentra realizando actualización de los documentos del SIG, para la posterior actualización de los cuadros de clasificación documental</t>
  </si>
  <si>
    <t>Luz Hedy Ortiz Torres</t>
  </si>
  <si>
    <t>Perdida de confidencialidad</t>
  </si>
  <si>
    <t>Registro de los documentos que se prestan</t>
  </si>
  <si>
    <t>Elaborar Tabla de Retención Documental – TRD</t>
  </si>
  <si>
    <t>Tablas de Retención Documental</t>
  </si>
  <si>
    <t>Tablas de retención documental elaborada</t>
  </si>
  <si>
    <t>Cada uno de los procesos se encuentra realizando actualización de los documentos del SIG, para la posterior actualización de las Tablas de Retención Documental</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</si>
  <si>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</si>
  <si>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</si>
  <si>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</si>
  <si>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</si>
  <si>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</si>
  <si>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Cada una de las áreas realizo actualización y envió de los inventarios documentales de sus archivos de gestión.</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</si>
  <si>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</si>
  <si>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</si>
  <si>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</si>
  <si>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</si>
  <si>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</si>
  <si>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Se realiza seguimiento y control al Plan Institucional de archivos</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</si>
  <si>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</si>
  <si>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</si>
  <si>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</si>
  <si>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</si>
  <si>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</si>
  <si>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Se realiza seguimiento y control al Plan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</si>
  <si>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</si>
  <si>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</si>
  <si>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</si>
  <si>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</si>
  <si>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</si>
  <si>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</si>
  <si>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Se realiza capacitación de ORFEO a jefes y secretarias relacionado con su gestión  y uso.</t>
  </si>
  <si>
    <t>ADMINISTRATIVO</t>
  </si>
  <si>
    <t>Asegurar la adecuada administración de los bienes muebles, inmuebles y de consumo y la prestación de los servicios generales.</t>
  </si>
  <si>
    <t>Recurso humano insuficiente o no calificado</t>
  </si>
  <si>
    <t>R10</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</si>
  <si>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</si>
  <si>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</si>
  <si>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</si>
  <si>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</si>
  <si>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</si>
  <si>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</si>
  <si>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</si>
  <si>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</si>
  <si>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</si>
  <si>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</si>
  <si>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El 3/07/2020 se realizó el seguimiento del Plan de Austeridad y Gestión Ambiental para el segundo trimestre de 2020</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</si>
  <si>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</si>
  <si>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</si>
  <si>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</si>
  <si>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</si>
  <si>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</si>
  <si>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 3/07/2020 se realizó el seguimiento del Cronograma de Inventarios para el segundo trimestre de 2020</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</si>
  <si>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</si>
  <si>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</si>
  <si>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</si>
  <si>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</si>
  <si>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</si>
  <si>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</si>
  <si>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</si>
  <si>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</si>
  <si>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</si>
  <si>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</si>
  <si>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</si>
  <si>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</si>
  <si>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</si>
  <si>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</si>
  <si>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</si>
  <si>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</si>
  <si>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</si>
  <si>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</si>
  <si>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</si>
  <si>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</si>
  <si>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</si>
  <si>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</si>
  <si>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</si>
  <si>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</si>
  <si>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</si>
  <si>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</si>
  <si>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</si>
  <si>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</si>
  <si>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</si>
  <si>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</si>
  <si>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</si>
  <si>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</si>
  <si>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</si>
  <si>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</si>
  <si>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</si>
  <si>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</si>
  <si>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</si>
  <si>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</si>
  <si>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</si>
  <si>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Se elaboro el 30/06/2020 el informe de Ejecución Presupuestal  con corte al segundo trimestre del 2020</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</si>
  <si>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</si>
  <si>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</si>
  <si>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</si>
  <si>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</si>
  <si>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</si>
  <si>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</si>
  <si>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</si>
  <si>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</si>
  <si>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</si>
  <si>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</si>
  <si>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</si>
  <si>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</si>
  <si>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</si>
  <si>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</si>
  <si>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GESTIÓN JURÍDICA</t>
  </si>
  <si>
    <t xml:space="preserve"> Asesorar, asistir y representar al Instituto Nacional para Ciegos en todas las actuaciones judiciales y extra judiciales, procurando el cumplimiento y la aplicación de la normatividad legal vigente.</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</si>
  <si>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</si>
  <si>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</si>
  <si>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</si>
  <si>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</si>
  <si>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</si>
  <si>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</si>
  <si>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</si>
  <si>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</si>
  <si>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Jefe Oficina Asesora Jurídica</t>
  </si>
  <si>
    <t>Reportes los avances</t>
  </si>
  <si>
    <t>Número de gestiones jurídicas realizadas</t>
  </si>
  <si>
    <t>El 04 de junio de 2020 se en envía el reporte de mayo  con radicado 20201020011801 al subcomité de defensa sectorial del MIN</t>
  </si>
  <si>
    <t>Abogada contratista - OAJ 
Jefe de la Oficina Jurídica</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</si>
  <si>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</si>
  <si>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</si>
  <si>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</si>
  <si>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</si>
  <si>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</si>
  <si>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Los días 17 y 30 de junio el comité de conciliación se reunió en dos sesiones, con el fin de hacer el seguimiento correspondiente a los procesos judiciales activos de la entidad</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</si>
  <si>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</si>
  <si>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</si>
  <si>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</si>
  <si>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</si>
  <si>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</si>
  <si>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</si>
  <si>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</si>
  <si>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</si>
  <si>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</si>
  <si>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</si>
  <si>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</si>
  <si>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</si>
  <si>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</si>
  <si>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GESTIÓN CONTRACTUAL</t>
  </si>
  <si>
    <t>Aplicar los procedimientos legales para contratar bienes, servicios y obras con el fin de satisfacer las necesidades del Instituto</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</si>
  <si>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</si>
  <si>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</si>
  <si>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</si>
  <si>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</si>
  <si>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</si>
  <si>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</si>
  <si>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</si>
  <si>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Pendiente por realizar</t>
  </si>
  <si>
    <t>Jefe de la Oficina Jurídica</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</si>
  <si>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</si>
  <si>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</si>
  <si>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</si>
  <si>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</si>
  <si>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Estas acción se realiza de manera conjunta con la OAP, razón por la cual se esta a la espera de la reprogramación del seguimiento que estaba programado para el día 17 de junio de 2020</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</si>
  <si>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</si>
  <si>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</si>
  <si>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</si>
  <si>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</si>
  <si>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</si>
  <si>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</si>
  <si>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</si>
  <si>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En el mes de junio de 2020 los funcionarios de la OAJ, no asistieron a ninguna capacitación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</si>
  <si>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</si>
  <si>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</si>
  <si>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</si>
  <si>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Promover el desarrollo del talento humano mediante acciones que generen un ambiente laboral propicio e impacten positivamente la productividad y mejoren la calidad de la vida laboral.</t>
  </si>
  <si>
    <t xml:space="preserve">Falta de control y seguimiento para la elaboración de la nomina, prestaciones sociales y parafiscales entre el servidor líder de nomina y el proveedor de la misma </t>
  </si>
  <si>
    <t>Financieros</t>
  </si>
  <si>
    <t>R14</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</si>
  <si>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</si>
  <si>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</si>
  <si>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</si>
  <si>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</si>
  <si>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</si>
  <si>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</si>
  <si>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</si>
  <si>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</si>
  <si>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Se elaboro la nomina el Excel de los meses de Enero a Junio con el fin de generar comparaciones.</t>
  </si>
  <si>
    <t xml:space="preserve">Alexander Caro / Ferney Gaviria </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</si>
  <si>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</si>
  <si>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</si>
  <si>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</si>
  <si>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</si>
  <si>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</si>
  <si>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</si>
  <si>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</si>
  <si>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</si>
  <si>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</si>
  <si>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</si>
  <si>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</si>
  <si>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</si>
  <si>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</si>
  <si>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</si>
  <si>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</si>
  <si>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</si>
  <si>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</si>
  <si>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</si>
  <si>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</si>
  <si>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En junio se adoptó el formato de informe de perfil para  evaluar los requisitos del empleo , antes de la vinculación de algún servidor.</t>
  </si>
  <si>
    <t xml:space="preserve">Andrea Cuadros </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</si>
  <si>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</si>
  <si>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</si>
  <si>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</si>
  <si>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</si>
  <si>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No hay avance a la fecha</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</si>
  <si>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</si>
  <si>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</si>
  <si>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</si>
  <si>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</si>
  <si>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</si>
  <si>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</si>
  <si>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</si>
  <si>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</si>
  <si>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</si>
  <si>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</si>
  <si>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</si>
  <si>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</si>
  <si>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</si>
  <si>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</si>
  <si>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</si>
  <si>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</si>
  <si>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</si>
  <si>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</si>
  <si>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Incumplimiento de los controles </t>
  </si>
  <si>
    <t>Backup´s de servidores almacenados en la SAN</t>
  </si>
  <si>
    <t>Actualizar el sistema operativo</t>
  </si>
  <si>
    <t>informe</t>
  </si>
  <si>
    <t>Sistema operativo actualizado</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</si>
  <si>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</si>
  <si>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</si>
  <si>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</si>
  <si>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</si>
  <si>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</si>
  <si>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</si>
  <si>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</si>
  <si>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</si>
  <si>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</si>
  <si>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Daño de los equipos</t>
  </si>
  <si>
    <t>Claves de acceso para ingresar a los sistemas</t>
  </si>
  <si>
    <t>Formular e implementar el  procedimiento para realizar el back up</t>
  </si>
  <si>
    <t>Procedimiento documentado</t>
  </si>
  <si>
    <t>Procedimiento de  back up documentado</t>
  </si>
  <si>
    <t>Se cuenta con el procedimiento de Back Up, debiendo realizar su revisión para ajustes si fuese necesario</t>
  </si>
  <si>
    <t>Procedimiento Bach Up para revisión</t>
  </si>
  <si>
    <t>Fallas humanas</t>
  </si>
  <si>
    <t>Backus de servidores almacenados en la SAN</t>
  </si>
  <si>
    <t>Socializar propuesta para back up de los equipos de cómputo asignados a los funcionarios</t>
  </si>
  <si>
    <t>Número de funcionarios  que asistieron a la socialización</t>
  </si>
  <si>
    <t>No se ha adelantado acción hasta tanto se surta la revisión del procedimiento</t>
  </si>
  <si>
    <t>NA</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</si>
  <si>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</si>
  <si>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</si>
  <si>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</si>
  <si>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</si>
  <si>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</si>
  <si>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</si>
  <si>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</si>
  <si>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</si>
  <si>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</si>
  <si>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</si>
  <si>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</si>
  <si>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</si>
  <si>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</si>
  <si>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</si>
  <si>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</si>
  <si>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</si>
  <si>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</si>
  <si>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</si>
  <si>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Seguimiento PQRSD realizado durante el primer semestre de 2020, realizado semanalmente</t>
  </si>
  <si>
    <t>María Cruz</t>
  </si>
  <si>
    <t>4 seguimientos durante el semestre de 2020</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</si>
  <si>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</si>
  <si>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</si>
  <si>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</si>
  <si>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</si>
  <si>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</si>
  <si>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</si>
  <si>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</si>
  <si>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</si>
  <si>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</si>
  <si>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</si>
  <si>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</si>
  <si>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</si>
  <si>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</si>
  <si>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</si>
  <si>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</si>
  <si>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</si>
  <si>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</si>
  <si>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</si>
  <si>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</si>
  <si>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</si>
  <si>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</si>
  <si>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</si>
  <si>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</si>
  <si>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</si>
  <si>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</si>
  <si>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</si>
  <si>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Asesor de control interno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</si>
  <si>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</si>
  <si>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</si>
  <si>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</si>
  <si>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</si>
  <si>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</si>
  <si>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</si>
  <si>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</si>
  <si>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</si>
  <si>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</si>
  <si>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</si>
  <si>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</si>
  <si>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</si>
  <si>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 xml:space="preserve">Se realiza seguimiento mensual a la ejecución del PAA el cual es reportado a la OAP. Se remite informe de gestión al CICCI </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</si>
  <si>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</si>
  <si>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</si>
  <si>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</si>
  <si>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</si>
  <si>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</si>
  <si>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</si>
  <si>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4. Probable</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</si>
  <si>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</si>
  <si>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</si>
  <si>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</si>
  <si>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</si>
  <si>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</si>
  <si>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</si>
  <si>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</si>
  <si>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</si>
  <si>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</si>
  <si>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</si>
  <si>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</si>
  <si>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</si>
  <si>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Cada proceso de auditoría tiene su correspondiente plan de trabajo. En la presente vigencia se ha realizado 1 auditoría y 24 informes de evaluación, todos ellos con su correspondiente plan de trabajo.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</si>
  <si>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</si>
  <si>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</si>
  <si>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</si>
  <si>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</si>
  <si>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</si>
  <si>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La asesora de control interno realiza seguimiento permanente a la ejecución y avance de las auditorias y seguimientos programados, para asegurar el cumplimiento de los planes de trabajo.</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</si>
  <si>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</si>
  <si>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</si>
  <si>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</si>
  <si>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</si>
  <si>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</si>
  <si>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En el mes de enero se realizó la verificación de requisitos para la contratación del personal de apoyo.</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</si>
  <si>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</si>
  <si>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</si>
  <si>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</si>
  <si>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</si>
  <si>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</si>
  <si>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</si>
  <si>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</si>
  <si>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</si>
  <si>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</si>
  <si>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</si>
  <si>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</si>
  <si>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</si>
  <si>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</si>
  <si>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5. Casi seguro</t>
  </si>
  <si>
    <t xml:space="preserve">Extremo </t>
  </si>
  <si>
    <t>Directamenta</t>
  </si>
  <si>
    <t>Aceptar el riesgo</t>
  </si>
  <si>
    <t>Si</t>
  </si>
  <si>
    <t>Alto</t>
  </si>
  <si>
    <t>Indirectamenta</t>
  </si>
  <si>
    <t>No</t>
  </si>
  <si>
    <t>No disminuye</t>
  </si>
  <si>
    <t>Evitar el riesgo</t>
  </si>
  <si>
    <t>2. Menor</t>
  </si>
  <si>
    <t>Bajo</t>
  </si>
  <si>
    <t>Compartir el riesgo</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</si>
  <si>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</si>
  <si>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</si>
  <si>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</si>
  <si>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</si>
  <si>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</si>
  <si>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</si>
  <si>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</si>
  <si>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Corrupción</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</si>
  <si>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</si>
  <si>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</si>
  <si>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</si>
  <si>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</si>
  <si>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</si>
  <si>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</si>
  <si>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</si>
  <si>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</si>
  <si>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</si>
  <si>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</si>
  <si>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</si>
  <si>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</si>
  <si>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</si>
  <si>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</si>
  <si>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</si>
  <si>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</si>
  <si>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</si>
  <si>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</si>
  <si>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</si>
  <si>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</si>
  <si>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</si>
  <si>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</si>
  <si>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</si>
  <si>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</si>
  <si>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</si>
  <si>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</si>
  <si>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</si>
  <si>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</si>
  <si>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Extremo</t>
  </si>
  <si>
    <t xml:space="preserve">s </t>
  </si>
  <si>
    <t>Deficiente emisión de contenidos radial y audiovisual.</t>
  </si>
  <si>
    <t>SEGUIMIENTO OCI INFORME DEFINITIVO
OBSERVACIONES SEPTIEMBRE 2020</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</si>
  <si>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</si>
  <si>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</si>
  <si>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</si>
  <si>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</si>
  <si>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</si>
  <si>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</si>
  <si>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</si>
  <si>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</si>
  <si>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</si>
  <si>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</si>
  <si>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</si>
  <si>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</si>
  <si>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</si>
  <si>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</si>
  <si>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</si>
  <si>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</si>
  <si>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</si>
  <si>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</si>
  <si>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</si>
  <si>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</si>
  <si>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</si>
  <si>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</si>
  <si>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</si>
  <si>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</si>
  <si>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</si>
  <si>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</si>
  <si>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</si>
  <si>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</si>
  <si>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</si>
  <si>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</si>
  <si>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</si>
  <si>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</si>
  <si>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</si>
  <si>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</si>
  <si>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</si>
  <si>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</si>
  <si>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</si>
  <si>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</si>
  <si>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</si>
  <si>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</si>
  <si>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</si>
  <si>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</si>
  <si>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</si>
  <si>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</si>
  <si>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</si>
  <si>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</si>
  <si>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</si>
  <si>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</si>
  <si>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</si>
  <si>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</si>
  <si>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</si>
  <si>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</si>
  <si>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</si>
  <si>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</si>
  <si>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</si>
  <si>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</si>
  <si>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</si>
  <si>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</si>
  <si>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</si>
  <si>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</si>
  <si>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</si>
  <si>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</si>
  <si>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</si>
  <si>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</si>
  <si>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</si>
  <si>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</si>
  <si>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</si>
  <si>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</si>
  <si>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</si>
  <si>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</si>
  <si>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</si>
  <si>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</si>
  <si>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</si>
  <si>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</si>
  <si>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</si>
  <si>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</si>
  <si>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</si>
  <si>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</si>
  <si>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</si>
  <si>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</si>
  <si>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</si>
  <si>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</si>
  <si>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</si>
  <si>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</si>
  <si>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R4</t>
  </si>
  <si>
    <r>
      <t xml:space="preserve">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fortalecimmiento del diseño de los controles. Se evidencia que aplicados los controles el riesgo inherente se mantiene en zona extrema por lo que se recomenda su revisión y fortalecimiento, de tal manera que se mejore la probabilidad de ocurrencia y/ el impacto de manera directa.
Se establece como causa: Incumplimiento de las condiciones comerciales de entrega y de características de productos y como control :Identificación de necesidades y solicitar para incorporar en el Plan de adquisiciones y ejecución del proceso contractual, el cual no tiene relaciòn con la causa identificada. Se recomienda revisar
Se recomienda revisar la acción de contingencia (realizar un comunicado de suspensiòn del servicio) ante la materialización del riesgo de pérdida de clientes, dado que no tiene relaciòn. 
Se debe tener en cuenta que para cada riesgo se deben identificar las causas generadoras, y para cada causa un control que la mitigue, asì mismo, las acciones deben estar asociadas al control establecido y la accion de contingencia se refiere a las acciones realizadas ante la materializaciòn del riesgo.
Se recomienda considerar el concepto de CONTROL  establecido en la Guia del DAFP: medida que modifica el riesgo (procesos, políticas, dispositivos, prácticas u otras
acciones).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t>
    </r>
    <r>
      <rPr>
        <sz val="11"/>
        <color rgb="FFFF0000"/>
        <rFont val="Calibri"/>
        <family val="2"/>
        <scheme val="minor"/>
      </rPr>
      <t>No se aportan evidencias de la ejecución del control, ni de las acciones asociadas el control.</t>
    </r>
  </si>
  <si>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recomenda su revisión y fortalecimiento, de tal manera que se mejore la probabilidad de ocurrencia y/ el impacto de manera directa.
Para el riesgo: Pérdida de clientes y por consiguiente disminución en los ingresos  de las unidades productivas, se identifica como causa: Fallas tecnológicas que afecten la prestación del servicios, como control: Mantenimientos preventivos  y como acción asociada al control: Identificar y analizar no conformidades semestralmente, con documento registro: Informe de análisis de no conformidades.
Se recomienda precisar en la descripción del control, indicando los mantenimientos preventivos a qué se realizarán y su periodicidad, así mismo precisar la acción asociada al control con el fin de definir claramente las no conformidades a que hacen referencia (a los productos vendidos, o a la disponibilidad de los equipos tecnológicos)
Se propone como acción asociada al control Identificar y analizar no conformidades semestralmente, sin embargo el monitoreo realizado no tiene relación con la acción  propuesta.
Se debe tener en cuenta que para cada causa identificada se establece un control que logre su mitigación y las acciones que se proponen son asociadas al control definido. 
Se deben reorganizar de manera articulada.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recomienda revisar la acción de contingencia ante la materialización del riesgo de pérdida de clientes.
No se aporta evidencia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</si>
  <si>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recomenda su revisión y fortalecimiento, de tal manera que se mejore la probabilidad de ocurrencia y/ el impacto de manera directa.
Se debe tener en cuenta que para cada causa identificada se establece un control que logre su mitigación y las acciones que se proponen son asociadas al control definido. 
Para este caso, la causa identificada es la debilidad en la asesoría prestada, el control propuesto es Asignación de roles y responsabilidades en el equipo de trabajo de UP y la acción asociada al control es Elaborar y hacer seguimiento al Plan de Mercadeo, con un indicador de medición de la actividad en cantidades de producción. La acción de contingencia: Realizar comunidado de suspensión del servicio. 
Se recomienda revisar y articular adecuadameste todos estos aspectos, que deben estar relacionados. El control debe apuntar a mitigar la causa identificada y la acción debe estar asociada al control establecido y el indicador debe medir adecudamente el cumplimiento de la acción.
Se recomienda revisar la acción de contingencia ante la materialización del riesgo de pérdida de clientes.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No se aporta evidencia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</si>
  <si>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evaluacón del entorno interno, externo y de proceso. Se evidencia fortalecimiento del diseño de los controles. Se evidencia que aplicados los controles el riesgo inherente se mantiene en zona extrema por lo que se recomenda su revisión y fortalecimiento, de tal manera que se mejore la probabilidad de ocurrencia y/ el impacto de manera directa.
Se debe tener en cuenta que para cada causa identificada se establece un control que logre su mitigación y las acciones que se proponen son asociadas al control definido. 
Para este caso, la causa identificada es Bajo inventario de insumos y materiales requeridos para el desarrollo de las actividades de las unidades productivas, el control propuesto es Capacitación a todos los miembros del equipo de las unidades productivas y la acción asociada al control es Asistir a capacitaciones y mantenimientos realizados, con un indicador de medición de la actividad de Número de capacitaciones asistidas. Se recomienda revisar y articular adecuadameste todos estos aspectos, que deben estar relacionados. 
Se recomienda revisar la acción de contingencia ante la materialización del riesgo de pérdida de clientes.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No se aporta evidencia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</si>
  <si>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y los controles establecidos para su mitigación, asì por ejemplo: Para la causa 3 identificada:  lineamientos insuficientes, se establece como control: Planilla de control de salida de expediente, para cualquier asunto de trámite y como actividad asociada al control: Realizar el inventario Documental de los archivos de gestión correspondiente a cada una de las áreas, actividades que no tienen relaciòn, La acción de contingencia propuesta no tiene relaciòn con el riesgo, se relaciona con una de las causas identificadas que es Deterioro o pérdida de la documentación del archivo de la entidad. La aplicaciòn de la normatividad no es una acción de contingencia. La normatividad en si misma es un control de obligatorio cumplimiento por parte de los servidores  públicos.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 acción asociada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</si>
  <si>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y los controles establecidos para su mitigación, asì por ejemplo: Para la causa identificada: Deterioro o pérdida de la documentación del archivo de la entidad. Se estableció como control: Planilla de control de salida de expediente, para cualquier asunto de trámite. Acción asociada al control: 
Implementar y hacer seguimiento al Plan Institucional de Archivos- PINAR. 
La acción de contingencia propuesta no tiene relaciòn con el riesgo, se relaciona con la causa identificada (Deterioro o pérdida de la documentación del archivo de la entidad). La aplicaciòn de la normatividad no es una acción de contingencia. La normatividad en si misma es un control de obligatorio cumplimiento por parte de los servidores  públicos. La acción de contingencia es aquella que se ejecuta una vez se materializa el riesgo.
En tèrminos generales se recomienda hacer una revisión general del riesgo identificado, las causas generadoras del riesgo y a cada causa determinar un control para su mitigación, debiendo existir relación entre las mismas.
No se aportan evidencias de la ejecución del control. Se aporta evidecia de la acción asociada al control el Plan Institucional de archivos PINAR y Seguimiento al Plan Institucional de archivos PINAR del primer y segundo trimestre.</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</si>
  <si>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Para el riesgo identificado, se establece como causa: Insuficiente personal idóneo. Control: Inventarios documentales actualizados , Archivos de Gestión  y como acción asociada al control: Formular, implementar y hacer seguimiento al plan de conservación documental. El control establecido no mitiga de manenra adecuada la causa generadora el riesgo, por lo que se requiere su revisión.
La acción de contingencia propuesta no tiene relaciòn con el riesgo, se relaciona con la causa identificada (Deterioro o pérdida de la documentación del archivo de la entidad). La aplicaciòn de la normatividad no es una acción de contingencia. La normatividad en si misma es un control de obligatorio cumplimiento por parte de los servidores  públicos. La acción de contingencia es aquella que se ejecuta una vez se materializa el riesgo.
En tèrminos generales se recomienda hacer una revisión general del riesgo identificado, las causas generadoras del riesgo y a cada causa determinar un control para su mitigación, debiendo existir relación entre las mismas.
No se aportan evidencias de la ejecución del control. Se aporta evidecia de la acción asociada al control el Plan de conservación documental y Seguimientos al Plan  del primer y segundo trimestre.</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</si>
  <si>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Para el riesgo identificado, se establece como causa: Dificultades técnicas en las plataformas. Control: Asistencia Técnica aplicativo Gestión Documental. Acción asociada al control: Participar en asistencia técnica del aplicativo de Gestión Documental, con un indicador de medición Número de capacitaciones asistidas. Se recomienda su revisión y articulación.
La acción de contingencia propuesta no tiene relaciòn con el riesgo, se relaciona con la causa identificada (Deterioro o pérdida de la documentación del archivo de la entidad). La aplicaciòn de la normatividad no es una acción de contingencia. La normatividad en si misma es un control de obligatorio cumplimiento por parte de los servidores  públicos. La acción de contingencia es aquella que se ejecuta una vez se materializa el riesgo.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</si>
  <si>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recomenda su revisión y fortalecimiento, de tal manera que se mejore la probabilidad de ocurrencia y/ el impacto de manera directa. 
El riesgo identificado es ambiguo: Inoportuna gestión. Por lo tanto, el anàlisis de causas y la definición de controles es imprecisa.
Se deben precisar los criterios de oportunidad estableciendo los tèrminos en los cuales se deben gestionar los bienes muebles, inmuebles de consumo y de prestación de servicios de las entidad, con el fin de identificar claramente la materializaciòn del riesgo. Se sugiere evaluar en la identificaciòn del riesgo el cumplimiento normativo que asegura la adecuada administraciòn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Así por ejemplo, para el riesgo identificado: Inoportuna gestión e información de los bienes muebles, inmuebles, de consumo y la prestación de servicios,  se determina como causa: Recurso humano insuficiente o no calificado, como control:Programación anual de cronograma de inventarios y como acción asociada al control: Formular, implementar y realizar seguimiento trimestral  del Plan de Austeridad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</si>
  <si>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recomenda su revisión y fortalecimiento, de tal manera que se mejore la probabilidad de ocurrencia y/ el impacto de manera directa. 
El riesgo identificado es ambiguo: Inoportuna gestión. Por lo tanto, el anàlisis de causas y la definición de controles es imprecisa. Se deben precisar los criterios de oportunidad estableciendo los tèrminos en los cuales se deben gestionar los bienes muebles, inmuebles de consumo y de prestación de servicios de las entidad, con el fin de identificar claramente la materializaciòn del riesgo. Se sugiere evaluar en la identificaciòn del riesgo el cumplimiento normativo que asegura la adecuada administraciòn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Así por ejemplo, para el riesgo identificado: Inoportuna gestión e información de los bienes muebles, inmuebles, de consumo y la prestación de servicios,  se determina como causa: Identificación inadecuada de los requerimientos de los procesos, como control: Identificación de necesidades, para solicitar incorporar en el Plan de adquisiciones y ejecución del proceso contractual, como acción asociada al control: Elaborar, implementar y realizar seguimiento trimestral  del cronograma de Inventarios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</si>
  <si>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recomenda su revisión y fortalecimiento, de tal manera que se mejore la probabilidad de ocurrencia y/ el impacto de manera directa. 
El riesgo identificado es ambiguo: Inoportuna gestión. Por lo tanto, el anàlisis de causas y la definición de controles es imprecisa.
Se deben precisar los criterios de oportunidad estableciendo los tèrminos en los cuales se deben gestionar los bienes muebles, inmuebles de consumo y de prestación de servicios de las entidad, con el fin de identificar claramente la materializaciòn del riesgo. Se sugiere evaluar en la identificaciòn del riesgo el cumplimiento normativo que asegura la adecuada administraciòn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Así por ejemplo, para el riesgo identificado: Inoportuna gestión e información de los bienes muebles, inmuebles, de consumo y la prestación de servicios,  se determina como causa: Elementos y bienes dados de baja que permanecen por mucho tiempo en el almacén, como control: Revisión semestral de los bienes a dar de baja y los que ya están dados de baja para gestionar su salida de la Entidad, a través de lo aprobado  desde el comité de bajas para ordenar la destrucción o destino final de los bienes y como acción asociada al control: Asistir a capacitación técnica para el adecuado uso del aplicativo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</si>
  <si>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recomenda su revisión y fortalecimiento, de tal manera que se mejore la probabilidad de ocurrencia y/ el impacto de manera directa. 
El riesgo identificado es ambiguo: Inoportuna gestión. Por lo tanto, el anàlisis de causas y la definición de controles es imprecisa.
Se deben precisar los criterios de oportunidad estableciendo los tèrminos en los cuales se deben gestionar los bienes muebles, inmuebles de consumo y de prestación de servicios de las entidad, con el fin de identificar claramente la materializaciòn del riesgo. Se sugiere evaluar en la identificaciòn del riesgo el cumplimiento normativo que asegura la adecuada administraciòn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los controles y acciones establecidas para su mitigación. Así por ejemplo, para el riesgo identificado: Inoportuna gestión e información de los bienes muebles, inmuebles, de consumo y la prestación de servicios,  se determina como causa: Dificultades técnicas en las plataformas de administración de inventarios, como controles: Asistencia técnica externa (contrato servicios) y Seguimiento del cumplimiento de las obligaciones del contratista y como acción asociada al control: Asistir a capacitación técnica para el adecuado uso del aplicativo.  Se propoone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con el riesgo identificado.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</si>
  <si>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Información inoportuna con incidencia contable por parte de los procesos que generan información económica, se establece como control : Correos electrónicos solicitando el envío de la información oportunamente a los procesos  de producción y mercadeo social, gestión contractual, gestión humana e inventarios. y como acción asociada al control: Elaborar lista de chequeo de cierre contable mensual, trimestral y anual. Se recomienda evaluar si el control es mas bien la lista de chequeo de cierre contable mensual, trimestral y anual y la acción asociada al control los correos electrónicos.
La acción de contingencia es la misma definida para el riesgo del proceso administrativo, se recomienda su revisión, dado que los riesgos difieren.
No se aportan evidencias de la ejecuciòn de los controles y las acciones establecidas.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</si>
  <si>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Procedimiento de costeo Insuficiente en la producción de material impreso especializado de la Imprenta, se establecen como controles :Revisión de las remisiones y comprobantes de salida presentadas por el área de Unidades productivas donde se definen los costos de los materiales producidos y Acompañamiento al grupo de Unidades Productivas en las presentaciones de software de costeo para adquisición. Como acción asociada al control: Realizar seguimiento al Plan de Adiciones donde se reporta a diario el registro de CDP y RP. La acción de contingencia es la misma definida para el riesgo del proceso administrativo, se recomienda su revisión, dado que los riesgos difieren.
Se aportan evidencias de la ejecuciòn de los controles y las acciones establecidas.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</si>
  <si>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Insuficiente soportes para la generación de ajustes contables, como control: Implementación de archivo físico de comprobantes contables con su respectivo soporte de estricto cumplimiento y como acción asociada al control: Socializar trimestral el seguimiento a la Ejecución Presupuestal para una oportuna toma de decisiones. . La acción asociada al control no tiene relación con el control, por lo que se recomienda su revisión. Se recomienda igualmente evaluar en el control propuesto, que no solo sea archivo físico, sino también digital, así mismo fortalecer el control propuesto, con el fin de que logre mitigar adecuadamente la causa originadora del riesgo.
Se aportan evidencias de la ejecuciòn de los controles. La ejecución de la acción asociada al control se evidencia en la página web (seguimientos trimestrales a la ejecucion prespuestal)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</si>
  <si>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Incorrecta ejecución presupuestal, como controles: Revisión de los soportes para la expedición de CDP y RP para la correcta elaboración y Cruce entre la ejecución del plan de adquisiciones con la ejecución presupuestal de SIIF para la identificación de posibles errores. Como acción asociada al control: Elaborar y publicar trimestralmente el Informe de Ejecución presupuestal.
Se aportan evidencias de la ejecuciòn de los controles. La ejecución de la acción asociada al control se evidencia en la página web (seguimientos trimestrales a la ejecucion prespuestal)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</si>
  <si>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Errónea asignación de recursos mensuales al PAC.  Controles: Envío correo solicitando a los supervisores de los contratos los pagos a programar y
Consolidación y verificación presupuestal previa a la programación del PAC, para hacer una destinación adecuada de los recursos. Acción asociada al control: Realizar conciliaciones de las cuentas de incapacidades con el proceso de gestión Humana, la cual no tiene relación con los controles establecidos. Se recomienda su revisión.
Se evidencia la ejecuciòn del control 1, no se aporta evidencia de la ejecución del control 2: consolidación y verificación presupuestal pkrevia a la programación del PAC. No se aporta evidencia de la ejecución de la acción asociada al control.</t>
  </si>
  <si>
    <t xml:space="preserve">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De acuerdo con la Guia para la administraciòn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Dificultades técnicas en SIIF. Control: Seguimiento de la falla presentada en las líneas de soporte de SIIF y con los ingenieros de sistemas de la Entidad si es necesario. Acción asociada al control: Participar en las capacitaciones de asistencia técnica de SIIF.
No se apotan evidencias de la ejecución del control, ni de la acción asociada al control.
</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</si>
  <si>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mitigaciòn. Asi mismo las acciones establecidas deben estar asociadas a los controles establecidos.
Sin embargo solo para las 5 causas identificadas como generadoras del riesgo, solo se establecen 2 controles que no mitigan adecudamente las causas identificadas:   pèrdida de expedientes, Desactualización en la información registrada en el normograma y desconocimiento de la normatividad señalada, insuficiencia de personal, y ausencia de integridad y ètica de los colaboradores.
Las acciones asociadas a los controles no se relacionan en todos los casos a los controles propuestos, algunas se asocian a otros controles no registrados en la matriz. Se recomienda verificar todos los controles implementados.
La solidez de los controles propuestos es dèbil, en razòn a que aplicados no logran reducir la zona de riesgo que se mantiene en extrema, no se investigan ni resuelven de manera oportuna las observaciones, desviaciones o diferencias identificadas como resultado de la ejecución del control  y el control solo mitiga el riesgo indirectamente. Por lo cual se requiere su fortalecimiento.
No se aporta evidencia de la ejecución del control 1. Se evidencia la ejecución del control 2 a través de las actas del comité de conciliaciones. Se evidencia  ejecución de las acciones asociadas a los controles: seguimiento a los procesos judiciales en el comité de conciliaciones, ejecución cronograma para saneamiento de comidatos, seguimiento a la política de prevencion del daño antijuridico.</t>
  </si>
  <si>
    <t xml:space="preserve">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Para cada causa identificada se debe establecer un control que la mitigue. Los controles identificados no corresponden con la causa que mitigan.
La solidez de los controles propuestos es dèbil, en razòn a que aplicados no logran reducir la zona de riesgo que se mantiene en extrema, no se investigan ni resuelven de manera oportuna las observaciones, desviaciones o diferencias identificadas como resultados de la ejecución del control.  La solidez individual de los controles se califica con 0 y la solidez conjunta de los controles es debil, por lo cual se requiere su fortalecimiento.
Las acciones asociadas a los controles no se relacionan en todos los casos a los controles propuestos, algunas se asocian a otros controles no registrados en la matriz. Se recomienda verificar todos los controles implementados y articularlos con las causas y las acciones. 
Así por ejemplo: Para la causa 1 Identificación inadecuada de los requerimientos de los procesos, se establece el Control de los trámites a través del formato de registro solicitudes de contratación el cual no mitiga adecuadamente la causa generadora del riesgo y como acción asociada al control Capacitar a los funcionarios que ejercerán labores de supervisión de los contratos en las diferentes etapas contractuales, actividad que no está asociada directamente a la ejecución del control. 
Para la causa 2 Insuficiente personal idóneo y comprometido con la gestión contractual, se establece como control  Revisión de toda la Documentación por parte de la Oficina Asesora Jurídica, la cual tamposo logra subsanar la causa del riesgo y como actividad asociada al control Asistir a las reuniones de seguimiento al Plan Anual de Adquisiciones, que no tiene relación con el control establecido. Esto mismo se observa en  las causas 4 y 5, sus controles y actividades asociadas. Por lo tanto se recomenda su revisión y articulación.
Se sugiere evaluar la pertinencia del riesgo identificado como: Insatisfacción de las necesidades internas del instituto por una deficiente planeación y gestión contractual. En este riesgo descrito no se precisan las necesidades que se insatisfacen, y se incluyen como causas de la insatisfacciòn la deficiente planeaciòn y la deficiente gestiòn contractual. 
De otro lado, debe considerarse que los riesgos son eventos que afectan el cumplimiento del objetivo del proceso, en este caso el objetivo del proceso está definido en tèrminos de aplicaciòn de procedimientos legales de contrataciòn, por lo que el riesgo puede estar mas asociado a la deficiente gestión contractual, y una de las consecuencias sería la insatisfacción de las necesidades internas.
No se aportan evidencias de la ejecuciòn de los controles, ni las acciones asociadas a los controles. 
</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</si>
  <si>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Para cada causa identificada se debe establecer un control que la mitigue y se deben establecer acciones asociadas y dichos controles. Se recomienda verificar todos los controles implementados y articularlos con las causas y las acciones. 
Para la causa 1 Falta de control y seguimiento para la elaboración de la nomina, prestaciones sociales y parafiscales entre el servidor líder de nomina y el proveedor de la misma, se establece como Control Comparar la liquidación de nómina en Excel  con los valores que arroja el aplicativo y como acción asociada al control Comparar los resultados que arroja el aplicativo de nomina  con la nomina el el formato Excel,  el indicador cantidad de nòminas aprobadas.
Para la causa 2 Desconocimiento del servidor  sobre la parametrización de la nomina, prestaciones sociales y parafiscales en el aplicativo, se establece como control Revisión de la nomina , prestaciones sociales y parafiscales, por el área de Gestión Administrativa y Financiera  y como acciòn asociada al control Asistir a capacitación sobre la parametrización en el aplicativo de la nomina, seguridad social y parafiscales.
La causa 3 Errores de Digitación al momento de cargar las novedades de nomina, control : Soporte Técnico  por el proveedor de la nomina y acciòn asociada al control Diligenciar el formato de novedades de nomina de manera mensual.
Se recomienda revisar el análisis del riesgo inherente, dado que se califica la probabilidad de ocurrencia del riesgo como improbable (2), lo cual no es cierto, dado que el riesgo se ha materializado. Por lo que el riesgo inherente se debe ubicar en zona extrema, debiéndose fortalecer los controles que no han sido eficidentes para mitigar las causas originadoras del riesgo.
La solidez individual de los controles se califica con 0, en razòn a que no se investigan ni resuelven de manera oportuna las observaciones, desviaciones o diferencias identificadas como resultado de la ejecución del control  y el control solo mitiga el riesgo indirectamente. La solidez del conjunto de controles es débil. Por lo cual se requiere su fortalecimiento.
No se evidencia plan de contingencia ante la materializaciòn del riesgo, el cual se ha materializado. 
Se sugiere incluir en las consecuencias sanciones disciplinarias y fiscales
Se solicitan evidencias de la ejecuciòn de los controles y las acciones asociadas a los controles.</t>
  </si>
  <si>
    <t>Se realiza una revisión general del riesgo y se presentan observaciones en el informe preliminar, producto del cual se revisa nuevamete el riesgo, controles, causas, valoración. 
Se evidencia análisis de entorno interno, externo y de proceso. Se revisa el impacto del riesgo residual que aunque ocurra rara vez su impacto es mayor
Se reubican los controles establecidos, para asociarlos a las causas generadoras del riesgo y se hacen precisiones a los controles.
Se precisan acciones de contingencia y acciones asociadas al control.
Se ejecutan los controles y acciones.</t>
  </si>
  <si>
    <t>Se realiza una revisión general del riesgo y se presentan observaciones en el informe preliminar, producto de las cuales se realiza nueva revisión al riesgo, las siguientes observaciones:
Se evidencia análisis de entorno interno, externo y de proceso.
Se reubican los controles establecidos, para asociarlos a las causas generadoras del riesgo y se hacen precisiones a los controles.
Se precisan las acciones asocadas al control y las acciones de contingencia ante materialización del riesgo.
Se ejecutan los controles y acciones.</t>
  </si>
  <si>
    <t>Se realiza seguimiento a la identificaciòn del riesgo, causas generadoras, controles y acciones asociadas al control, se realizaron observaciones en el Informe Preliminar. No se presentaron observaciones al informa preliminar, por lo tanto se mantienen las siguientes observaciones:
Se evidencia análisis del contexto interno y externo. Se evidencia mejora en el diseño de los controles. No obstante, la solidez de los controles propuestos es débil, en razòn a que aplicados no logran reducir la zona de riesgo que se mantiene en extrema, no se investigan ni resuelven de manera oportuna las observaciones, desviaciones o diferencias identificadas como resultados de la ejecución del control . La solidez individual de los controles se califica con 0. Por lo cual se requiere su fortalecimiento.
Para cada causa identificada se debe establecer un control que la mitigue y se deben establecer acciones asociadas y dichos controles. Se recomienda verificar todos los controles implementados y articularlos con las causas y las acciones. 
Se recomiendda precisar el plan de contingencia ante la materializaciòn del riesgo pues no es clara su aplicaciòn.
Se aportan como evidencias de ejecución de los controles: Veerificación de la red y otros dispositivos de seguridad perimetral, reporte copias NAS backup agosto 2020, registro directorio activo. Se evidencian campañas de prevención de ataques cibernéticos. No se aportan evidencias de la ejecución de las demas acciones asociadas a los controles.</t>
  </si>
  <si>
    <t>Se realizó revisión general del riesgo, análisis de causas, consecuencias, controles establecidos, valoración y diseño de los controles, y se presentaron observaciones en el Informe Preliminar. No se recibieron observaciones al informe preliminar por lo que se mantienen en los siguientes términos:
Se evidencia un débil análisis de riesgos para el proceso en razón a las imprecisiones que se registran en el mapa, que se pueden resumir en los siguientes aspectos:
El análisis de los riesgos debe ser individual, es decir para cada uno de los riesgos identificados, con el fin de identificar adecuadamente las causas originadoras del riesgo, y establecer controles efectivos para su mitigación.
Evaluar la clasificación de los riesgos establecidos, dado que pueden ser riegos de tipo operativo.
Se establece como una de las causas: Inoportuna gestión de PQSRSD, que es el mismo riesgo identificado de: incumplimiento de los términos de ley para la gestión de requerimientos.
Se establece como uno de los controles: La atención de las PQRS recibidas, la cual es en si misma el objeto del control. 
De acuerdo con la valoración del riesgo (riesgo inherente), se califica como improbable su ocurrencia, sin embargo se ha evidenciado en los informes de seguimiento semestral que el riesgo se ha materializado, por lo tanto se debe revisar la calificación de probabilidad. 
El riesgo inherente se ubica en la zona extrema y aplicados los controles (riesgo residual) se mantiene en la zona extrema, lo que evidencia que los controles establecidos no son efectivos para reducir la probabilidad y el impacto de la materialización del riesgo, lo que implica que se deben evaluar y fortalecer los controles para mitigar adecuadamente el riesgo, teniendo en cuenta además que no han sido efectivos dada la materialización del riesgo.
La solidez individual de los controles se califica con 0, debido a que no se investigan ni resuelven las desviaciones o diferencias identificadas en la ejecución del control, por lo tanto la solidez del conjunto de controles es debil, lo cual requiere su revisión y fortalecimiento.
Se reiteran las observaciones realizadas en el seguimiento a las PQRS sobre la gestión de riesgos del proceso a junio de 2020.
Aunque se evidencia la ejecución de los controles propuestos, los mismos no han sido efectivos para mitigar el riesgo. No se aportan evidencias de la ejecución de las acciones asociadas al control.</t>
  </si>
  <si>
    <t>Se realiza una verificación general del riego y se presentan observaciones por parte de la OCI en informe Preliminar. La OAP realiza revisión y actualización de la valoración de los controles. De esta forma se presenta informe definitivo con las siguientes observaciones: 
Se evidencia identificación del contexto interno, externo y de proceso. Aunque se mejora el diseño del control, no es efectivo en razón a que aplicado, el riesgo residual continúa con calificación extrema, dado que no afectan ni la probabilidad ni el impacto. La solidez individual del diseño y ejecución del control se califican como fuertes, sin embargo la solidez del conjunto de controles es débil, por lo que se recomienda su revisión.
Se evidencian seguimientos mensuales al cumplimiento del Plan de Acción Institucional, aunque no se evidencia retroalimentación frente a la ejecución.
Se aporta evidencia de la sensibilización realizada a comienzo de año (Acta de reunión)
Se recomienda revisar la redacción del objetivo del proceso teniendo en cuenta la Guia para el diseño de procesos en el marco de MIPG del DAFP, octubre 2019, de tal manera que sea específico, medible, realista, relevante.</t>
  </si>
  <si>
    <t>Se realiza una verificación general del riego y se presentan observaciones por parte de la OCI en informe Preliminar. La OAP realiza revisión y actualización de la valoración de los controles. De esta forma se presenta informe definitivo con las siguientes observaciones: 
Se evidencia identificación del contexto interno, externo y de proceso. Aunque se mejora el diseño del control, no es efectivo en razón a que aplicado, el riesgo residual continúa con calificación extrema, dado que no afectan la probabilidad de ocurrencia del riesgo, ni su impacto. La solidez individual del diseño y ejecución del control se califican como fuertes, sin embargo la solidez del conjunto de controles es débil, por lo que se recomienda su revisión.
Se evidencian de la ejecución del control:Acompañamiento en el diseño y actualización de los planes y proyectos institucionales (acta de reunión de febrero 5 al 12 de 2020)
Se evidencian correos de seguimiento mensual a los planes.</t>
  </si>
  <si>
    <r>
      <t xml:space="preserve">Se realiza una verificación general del riego y se presentan observaciones por parte de la OCI en informe Preliminar. La OAP realiza revisión y actualización de la valoración de los controles. De esta forma se presenta informe definitivo con las siguientes observaciones: 
Se evidencia identificación del contexto interno, externo y de proceso. Aunque se mejora el diseño del control, no es efectivo en razón a que aplicado, el riesgo residual continúa con calificación extrema, dado que no afectan la probabilidad del ocurrencia del riesgo, ni el impacto. Aunque se mejora el diseño del control, continúa débil por cuanto no se investiga ni se resuelven las desviaciones del control. El peso del diseño del control se califica como débil, la ejecución fuerte, y la solidez individual del control con 0, por lo que la solidez del conjunto de controles es débil, por lo que se recomienda su revisión.
</t>
    </r>
    <r>
      <rPr>
        <sz val="11"/>
        <color rgb="FFFF0000"/>
        <rFont val="Calibri"/>
        <family val="2"/>
        <scheme val="minor"/>
      </rPr>
      <t>No se aportan evidencias de la ejecución del control y la acción establecida (participación en las capacitaciones...)</t>
    </r>
  </si>
  <si>
    <r>
      <t xml:space="preserve">Se realiza una verificación general del riego y se presentan observaciones por parte de la OCI en informe Preliminar. La OAP realiza revisión y actualización de la valoración de los controles. De esta forma se presenta informe definitivo con las siguientes observaciones: 
Se evidencia identificación del contexto interno, externo y de proceso. Aunque se mejora el diseño del control, no es efectivo en razón a que aplicado, el riesgo residual continúa con calificación extrema, dado que no afectan la probabilidad de ocurrencia, ni el impacto. Aunque se mejora el diseño del control, continúa débil por cuanto no se investiga ni se resuelven las desviaciones del control. El peso del diseño del control es débil, el peso de la ejecución del control es fuerte y la solidez individual del control se califica con 0, por lo que la solidez de los controles es débil. Se recomienda su revisión.
</t>
    </r>
    <r>
      <rPr>
        <sz val="11"/>
        <color rgb="FFFF0000"/>
        <rFont val="Calibri"/>
        <family val="2"/>
        <scheme val="minor"/>
      </rPr>
      <t>No se aporta evidencia de la ejecución del control y la acción establecida (Actas del comité de gestión y desempeño 2020)</t>
    </r>
  </si>
  <si>
    <t xml:space="preserve">Se realiza una verificación general del riego y se presentan observaciones por parte de la OCI en informe Preliminar. La OAP realiza revisión y actualización de la valoración de los controles. De esta forma se presenta informe definitivo con las siguientes observaciones: 
Se evidencia identificación del contexto interno, externo y de proceso. Aunque se mejora el diseño del control, no es efectivo en razón a que aplicado, el riesgo residual continúa con calificación extrema, dado que no afectan la probabilidd de ocurrencia ni el impacto. Se recomienda revisar la solidez y calificación del control. 
Se evidencia de la ejecución del control (excel de seguimientos PAA y PSI). 
No se reporta indicador de medición de ejecución de la acción propuesta.
</t>
  </si>
  <si>
    <t>Se realiza una revisión general del riesgo y se presentaron las observaciones en el Informe Preliminar. No se presentan observaciones al informe preliminar, por lo que se mantienen como definitivas:
Se evidencia identificación del contexto interno, externo y de proceso.El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La solidez individual del control se califica con 0 al igual de la calificación de los controles. La solidez de los controles es débil. Se recomienda su revisión.
El control 1 (Identificación de necesidades y solicitar para incorporar en el Plan de adquisiciones y ejecución del proceso contractual) no tiene relación con la causa 1: Insuficiente suministros para realizar adecuadamente las publicaciones y comunicados, ni con la acción asociada al control: Elaborar y hacer seguimiento al cronograma para la actualización de los contenidos de los micrositios de la página web. Se recomienda su revisión. 
Se recuerda que el control debe mitigar la causa identificada y la acción propuesta debe estar asociada al control establecido.
La actividad propuesta no se relaciona con el control ejecutado. Se recomienda revisar el indicador de ejecución de la actividad. Se aporta como evidencia cronograma de actualización de contenidos de la página web (evidencia en Plan anticorrupción)
La acción de contingencia: Ejecución de una Fe de erratas; y se libera comunicado con la información corregida, no se relaciona con el riesgo de publicación inoportuna de la información. Se recomienda revisar.
No se aportan evidencias de la ejecución del control.</t>
  </si>
  <si>
    <r>
      <t xml:space="preserve">Se realiza una revisión general del riesgo y se presentaron las observaciones en el Informe Preliminar. No se presentan observaciones al informa preliminar por parte de la OAC, por lo tanto se realizan las siguientes observaciones como definitivas: 
Se evidencia identificación del contexto interno, externo y de proceso. 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El peso del diseño del control es debil. La solidez individual del control se califica con 0 al igual de la calificación de los controles. La solidez de los controles es débil. Se recomienda su revisión.
El control: Plan de comunicaciones anual, no tiene relación con la causa: Insuficiente personal idóneo y comprometido con la gestión institucional, se recomienda su revisión. Se recuerda que el control debe mitigar la causa identificada. 
</t>
    </r>
    <r>
      <rPr>
        <sz val="11"/>
        <color rgb="FFFF0000"/>
        <rFont val="Calibri"/>
        <family val="2"/>
        <scheme val="minor"/>
      </rPr>
      <t>Se evidencia ejecución del control ( Plan anual de comunicaciones 2020) en la carpeta SIG. No se aporta evidencia de su ejecución (acción asociada al control).</t>
    </r>
  </si>
  <si>
    <t>Se realiza una revisión general del riesgo y se presentaron las observaciones en el Informe Preliminar. No se presentan observaciones al informe preliminar, por lo tanto se realizan las siguiente observaciones como definitivas:
Se evidencia identificación del contexto interno, externo y de proceso. 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El peso del diseño del control es debil. La solidez individual del control se califica con 0 al igual de la calificación de los controles. La solidez de los controles es débil. Se recomienda su revisión.
El control  identificado no es efectivo para la mitigación del riesgo, dado que verificados los procedimientos del proceso de comunicaciones, ninguno establece términos que aseguren la publicación oportuna de la información, ningún procedimiento define términos de validación y aprobación de la información a publicar. De acuerdo con lo anterior, la acción asociada al control sería el ajuste de los procedimientos para incluir los términos en la ejecución de las actividades de validación y aprobación de información a publicar. 
Se evidencia en la carpeta SIG, documentación del proceso, procedimientos, formatos, plan de comunicaciones, estrategia de comunicaciones, manual.
Se evidencia actualización de la estrategia de comunicaciones en el SIG, sin embargo la misma no tiene control de términos.</t>
  </si>
  <si>
    <r>
      <t xml:space="preserve">Se realiza una revisión general del riesgo y se presentaron las observaciones en el Informe Preliminar. No se presentan observaciones al informe preliminar, por lo tanto se realizan las siguientes observaciones como definitivas: 
Se evidencia identificación del contexto interno, externo y de proceso, 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El peso del diseño del control es debil. La solidez individual del control se califica con 0 al igual de la calificación de los controles. La solidez de los controles es débil. Se recomienda su revisión.
Se recuerda que el control debe mitigar la causa identificada y las acciones propuestas deben estar asociadas el control establecido.
</t>
    </r>
    <r>
      <rPr>
        <sz val="11"/>
        <color rgb="FFFF0000"/>
        <rFont val="Calibri"/>
        <family val="2"/>
        <scheme val="minor"/>
      </rPr>
      <t>El control: Cumplimiento de protocolos de generación y administración de contenidos, no subsana la causa generadora del riesgo identificado: Dificultades técnicas en las plataformas y aparatos tecnológicos, ni con la acción asociada al control: Formular, ejecutar y hacer seguimiento al  plan de comunicaciones. Se recomienda su revisión y alineación.
No se aporta evidencia de la ejecución del control (cumplimiento de protocolos de generación y administración de contenidos) y de la acción propuesta (formuar, ejecutar y hacer seguimiento al plan de comunicaciones)</t>
    </r>
  </si>
  <si>
    <t>Se realiza una revisión general del riesgo y se presentaron las observaciones en el Informe Preliminar, producto del cual la subdirección realiza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en razón a que no afectan la probabilidad de ocurrencia del riesgo ni su impacto.
Aunque se mejora el diseño del control, continúa débil por cuanto no se investiga ni se resuelven las desviaciones del control. El peso del diseño del control es debil. La solidez individual del control se califica con 0. La solidez promedio de los controles asociadas al riesgo es moderada. Se recomienda su revisión.
Se aportan como evidencia de la ejecución del control  y de la acción propuesta archivos de los planes de asistencia técnica.
Se propone fortalecer el control propuesto, teniendo en cuenta que el Plan de Asistencia Técnica por si solo no mitiga el riesgo de incumplimiento en las asesorías y asistencias técnicas programadas por el INCI, se requiere el seguimiento y monitoreo periódicos para asegurar su cumplimiento o establecer las acciones correctivas necesarias para garantizar que se cumpla, lo cual no se evidencia como acción asociada al control.</t>
  </si>
  <si>
    <t>Se realiza una revisión general del riesgo y se presentaron las observaciones en el Informe Preliminar, producto del cual la subdireccíon  realiza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del riesgo ni su impato.  El peso del diseño del control y  La solidez individual del control es fuerte. La solidez promedio de los controles establecidos para el riesgo es moderada. Se recomienda su revisión.
Se aportan como evidencia de la ejecución del control comunicación dirigida a la secretaria de educación departamental de Amazonas y correos electrónicos informando las actividades de asistencia técnica 2020 (alcaldía facatativa, dosquebradas, funsa, departamento de vaupes, entre otros).</t>
  </si>
  <si>
    <r>
      <t xml:space="preserve">Se realiza una revisión general del riesgo y se presentaron las observaciones en el Informe Preliminar, producto del cual se realizan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del riesgo, ni el impacto.  El peso del diseño del control es fuerte y el peso de la ejecución del control moderada.  La solidez individual del control es moderada al igual que la solidez promedio de los controles establecidos para el riesgo. Se recomienda su revisión.
Se informa como evidencia de la ejecución del control y de la acción asociada al control los contratos realizados con 6 personas. </t>
    </r>
    <r>
      <rPr>
        <sz val="11"/>
        <color rgb="FFFF0000"/>
        <rFont val="Calibri"/>
        <family val="2"/>
        <scheme val="minor"/>
      </rPr>
      <t xml:space="preserve">No se aporta Plan de Adquisiciones y su seguimiento. </t>
    </r>
  </si>
  <si>
    <r>
      <t xml:space="preserve">Se realiza una revisión general del riesgo y se presentaron las observaciones en el Informe Preliminar, producto del cual la subdirección realiza modificaciones al mapa de riesgos en los siguientes aspectos: Se consolida en un solo riesgo el 3 y 4 de asistencia tecnica, quedando un solo riesgo para el proceso.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ni su impacto.  El peso del diseño y la ejecución del control es fuerte, al igual que la solidez individual del control. La solidez promedio de los controles establecidos para el riesgo el moderada. Se recomienda su revisión.
</t>
    </r>
    <r>
      <rPr>
        <sz val="11"/>
        <color rgb="FFFF0000"/>
        <rFont val="Calibri"/>
        <family val="2"/>
        <scheme val="minor"/>
      </rPr>
      <t>No se aporta evidencia de la ejecución del control y de la acción acción asociada al control: actas de reunón de las socializaciones realizadas por cada equipo de trabajo.</t>
    </r>
  </si>
  <si>
    <r>
      <t xml:space="preserve">Se realiza una revisión general del riesgo y se presentaron las observaciones en el Informe Preliminar. Producto de este informe el líder del proceso realiza los siguientes ajustes: se modifica el riesgo identificado, el análisis de causas no se modifica, se modifican los controles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mitigen las causas originadoras del riesgo de manera efectiva, así mismo, las acciones propuestas deben estar asociadas el control establecido. 
Para este caso se identifica como riesgo: Deficiente emisión de contenidos radial y audiovisual, la causa: Contratación no oportuna del servicio de streaming,  el control:  Adquisición del servicio de streaming con especificaciones tecnicas para emitir ininterrumpida  y la acción asociada al control: Realizar supervición del contrato de Steaming y verficar la emisión de los contenidos. El control no es efectivo para subsanar de manera adecuada la causa originadora del riesgo, dado que su ejecución es en la etapa contractual o de ejecución del contrato, mientras que la causa es en la etapa precontractual, es decir antes de ejecutarse el contrato, por lo que no puede subsanarla. Se recomienda revisar el control de tal manera que apunte a subsanar la inoportunidad en la contratación del servicio de streaming.
La valoración de los controles implica que se tenga un adecuado diseño del control, para ello se deben establecer claramente los responsables adecuados para la ejecución del control,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ocurrecia del riesgo, ni su impacto.   La solidez individual del control es fuerte, mientras que el promedio de la solidez de los controles es moderada. 
Se recomienda igualmente revisar la segunda acción de contingencia ante la materialización del riesgo, pues es diferente a un plan de mejoramiento. La acción de contingencia es una acción que se ejecuta una vez se materializa el riesgo, con el fin de asegurar la cotinuidad del servicio, por lo tanto deben estar ya definidas en el mapa de riesgos.
</t>
    </r>
    <r>
      <rPr>
        <sz val="11"/>
        <color rgb="FFFF0000"/>
        <rFont val="Calibri"/>
        <family val="2"/>
        <scheme val="minor"/>
      </rPr>
      <t>No se aportan evidencias de la ejecución del control, ni de las acciones asociadas el control.</t>
    </r>
  </si>
  <si>
    <r>
      <t xml:space="preserve">Se realiza una revisión general del riesgo y se presentaron las observaciones en el Informe Preliminar. Producto de este informe el líder del proceso realiza los siguientes ajustes: se modifica el riesgo identificado, el análisis de causas no se modifica, se modifican los controles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mitigen las causas originadoras del riesgo de manera efectiva, así mismo, las acciones propuestas deben estar asociadas el control establecido. 
Para este caso se identifica como riesgo: Deficiente emisión de contenidos radial y audiovisual, la causa: Ataque de agentes externos cibernéticos,  el control:  Politica de seguridad digital del INCI  y la acción asociada al control: Realizar capacitación anual del buen uso de programas y equipos tecnologicos.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ocurrencia del riesgo, ni el impacto.   La solidez individual del control es fuerte, mientras que el promedio de la solidez de los controles es moderada. 
Se recomienda igualmente revisar la segunda acción de contingencia ante la materialización del riesgo, pues es diferente a un plan de mejoramiento. La acción de contingencia es una acción que se ejecuta una vez se materializa el riesgo, con el fin de asegurar la cotinuidad del servicio, por lo tanto deben estar ya definidas en el mapa de riesgos.
</t>
    </r>
    <r>
      <rPr>
        <sz val="11"/>
        <color rgb="FFFF0000"/>
        <rFont val="Calibri"/>
        <family val="2"/>
        <scheme val="minor"/>
      </rPr>
      <t>No se aportan evidencias de la ejecución del control, ni de las acciones asociadas el control, se informa que se ejecutarán en el segundo semestre del año.</t>
    </r>
  </si>
  <si>
    <r>
      <t xml:space="preserve">Se realiza una revisión general del riesgo y se presentaron las observaciones en el Informe Preliminar. Producto de este informe el líder del proceso realiza los siguientes ajustes: se modifica el riesgo identificado, nueva causa identificada, se modifica el control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mitigen las causas originadoras del riesgo de manera efectiva, así mismo, las acciones propuestas deben estar asociadas el control establecido. 
Para este caso se identifica como riesgo: Deficiente emisión de contenidos radial y audiovisual, la causa: Insuficiente personal capacitado, el control:  Identificación de necesidades y solicitar para incorporar en el Plan de adquisiciones y ejecución del proceso contractual y la acción asociada al control: Realizar dos entrenamientos a los colaboradores de la emisora para la realización de programas de la parrilla. 
Se recomienda precisar el control establecido, dado que se identifican varios: identificación de necesidades (precisar que tipo de necesidades), Solicitud de incorporación en el Plan de Adquisiciones, Plan de adquisiciones y Ejecución del proceso contractual. Todos estos elementos de control propuestos requieren precisión, diseño adecuado (responsable de ejecución, oportunidad de la ejecución, evidencias de la ejecución, investigación y evaluación de desviaciones del control, entre otros aspectos definidos en la Guia del DAFP)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ocurrencia del riesgo, ni su impacto.   La solidez individual del control está calificada con 0 dado que no se investigan ni resuelven las desviaciones de control,  lo cual conlleva a que la calificación promedio de los controles sea moderada.
Se recomienda igualmente revisar la segunda acción de contingencia ante la materialización del riesgo, pues es diferente a un plan de mejoramiento. La acción de contingencia es una acción que se ejecuta una vez se materializa el riesgo, con el fin de asegurar la cotinuidad del servicio, por lo tanto deben estar ya definidas en el mapa de riesgos.
</t>
    </r>
    <r>
      <rPr>
        <sz val="11"/>
        <color rgb="FFFF0000"/>
        <rFont val="Calibri"/>
        <family val="2"/>
        <scheme val="minor"/>
      </rPr>
      <t>No se aportan evidencias de la ejecución del control, ni de las acciones asociadas el control.</t>
    </r>
  </si>
  <si>
    <r>
      <t xml:space="preserve">Se realiza una revisión general del riesgo y se presentaron las observaciones en el Informe Preliminar. Producto de este informe el líder del proceso realiza los siguientes ajustes: se modifica el riesgo identificado, no se modifica la causa, se modifica el control y las acciones asocadas al control. Se modifica el tipo de riesgo, se modifica la valoración de la probabilidad de ocurrencia del riesgo aplicado el control (riesgo residual)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mitigen las causas originadoras del riesgo de manera efectiva, así mismo, las acciones propuestas deben estar asociadas el control establecido. 
Para este caso se identifica como riesgo: Deficiente emisión de contenidos radial y audiovisual, la causa: Dificultades técnicas en las plataformas, aparatos tecnológicos y sofware de creación de contenidos,  se establecen dos controles :Identificación de necesidades para posterior adquisición de equipos y sofware y Mantenimientos preventivos de las plataformas de equipos y sofware, como acción asociada al control: Verficar la emisión de la parrilla y el plan de trabajo audiovisual.
Se recomienda considerar el concepto de CONTROL  establecido en la Guia del DAFP: medida que modifica el riesgo (procesos, políticas, dispositivos, prácticas u otras
acciones). Para cada control establecido se debe documentar el diseño adecuado (responsable de ejecución, oportunidad de la ejecución, evidencias de la ejecución, investigación y evaluación de desviaciones del control, entre otros aspectos definidos en la Guia del DAFP)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a que aplicados, el riesgo se mantiene en zona extrema, dado que no afetan la probabilidad de ocurrencia del riesgo, ni su impacto.   La solidez individual del control es moderada,  al igual que la calificación promedio de los controles sea moderada.
Se recomienda igualmente revisar la segunda acción de contingencia ante la materialización del riesgo, pues es diferente a un plan de mejoramiento. La acción de contingencia es una acción que se ejecuta una vez se materializa el riesgo, con el fin de asegurar la cotinuidad del servicio, por lo tanto deben estar ya definidas en el mapa de riesgos.
</t>
    </r>
    <r>
      <rPr>
        <sz val="11"/>
        <color rgb="FFFF0000"/>
        <rFont val="Calibri"/>
        <family val="2"/>
        <scheme val="minor"/>
      </rPr>
      <t>No se aportan evidencias de la ejecución del control, ni de las acciones asociadas el control.</t>
    </r>
  </si>
  <si>
    <t>Se realiza una revisión general del riesgo y se presentaron las observaciones en el Informe Preliminar. No se reciben observaciones al informe preliminar, por lo que se mantienen como definitivas, así:
Tener en cuenta que cuando se identifica el riesgo, se debe realizar el análisis de causas, con el fin de establecer los controles que mitigen las causas originadoras del riesgo de manera efectiva, así mismo, las acciones propuestas deben estar asociadas el control establecido. 
Para este caso se identifica como riesgo: Incumplimiento  de los eventos  presenciales  dirigidos por  el centro cultural a entidades publicas, privadas y población en general. la causa: Las condiciones generadas por la Pandemia no permiten  el desarrollo de las actividades.  Se establece como control: Programación virtual alterna, como acción asociada al control: Definir cronograma de talleres  y eventos la modalidad virtual y hacer seguimiento a este.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Se sugiere revisar la valoración de los controles, en razón a que aplicados, el riesgo se mantiene en zona extrema, dado que no afectan la probabilidad de ocurrencia del riesgo, ni su impacto.   La solidez individual del control está calificada con 0, el peso del diseño del control es debil dado que no se investigan ni resuelven las desviaciones de control. 
Se recomienda igualmente revisar la acción de contingencia ante la materialización del riesgo, vs el control pues son el mismo control. Recordar que el control son aquellas acciones que permiten mitigar la causa originadora del riesgo para que el riesgo no se materialice. Por su parte las acciones de contingencia son aquellas que se realizan una vez materializado el riesgo para asegurar la continuidad del servicio.
En la auditoría realizada se evidencia la ejecución del control y de las acciones aunque con debilidades en su registro y documentación, dado que no se aporta el cronograma de talleres y su seguimiento.</t>
  </si>
  <si>
    <t>Se realiza una revisión general del riesgo y se presentaron las observaciones en el Informe Preliminar. No se reciben observaciones al informe preliminar, por lo que se mantienen como definitivas, así:
Tener en cuenta que para cada riesgo identificado se deben establecer las causas originadoras del riesgo, asì mismo, para cada riesgo se establece un control que mitigue esa causa y las acciones son asociadas al control establecido. Los controles establecidos no permiten reducir la zona de riesgo inherente, dado que aplicados el riesgo residual se mantiene extremo, en razòn principalmente a que no mitigan la probabilidad de ocurrencia del riesgo, ni el impacto. Tampoco se resuelve ni se investigan las desviaciones de control. Se requiere fortalecer la solidez del control. No se evidencia activo digital, pese a que el proceso funciona en entorno digital, se debe considerar el riesgo digital.
La causa identificada como Poco interès de la poblaciòn, tiene como control Eventos programados con base en expectativas de la población, la acciòn asociada al control el definir Programacion de eventos acorde con expectativas y hacer seguimieto.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Se sugiere revisar la valoración de los controles, en razón a que aplicados, el riesgo se mantiene en zona extrema.   La solidez individual del control está calificada con 0, el peso del diseño del control es debil dado que no se investigan ni resuelven las desviaciones de control. 
Se recomienda igualmente revisar la acción de contingencia ante la materialización del riesgo, vs el control pues son el mismo control. Recordar que el control son aquellas acciones que permiten mitigar la causa originadora del riesgo para que el riesgo no se materialice. Por su parte las acciones de contingencia son aquellas que se realizan una vez materializado el riesgo para asegurar la continuidad del servicio.
En la auditoría realizada no se evidenció un cronograma de eventos para 2020, ni de la identificación de las expectativas de la población. No se aportaron evidencia de la ejecución del control, ni de las acciones asociadas al control.</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</si>
  <si>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razòn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Incumplimiento  de los eventos  presenciales  dirigidos por  el centro cultural a entidades publicas, privadas y población en general. La causa: Convocatorias inadecuadas. El control: Promoción por Inci radio,  redes sociales y pagina Web. Acciòn asociada: Difundir actividades por diferentes canales . Se sugiere revisar su tipificación como detectivo, y la acciòn de contingencia bien establecida. 
En la auditoría realizada se evidenció la ejecucion del control y acciones asociadas, así como la aplicación del plan de contingencias.</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</si>
  <si>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razòn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Imposibilidad de descargar libros. La causa Libros subidos a la plataforma con errores. El control Pruebas aleatorias de libros para verificar descarga. Acciòn asociada: Implementar monitoreo aleatorio a los libros antes de subir a las plataforma. Està bien tipificado como detectivo, y la acciòn de contingencia bien establecida. 
En la auditoría realizada no se aporta evidencia de la ejecución del control, no obstante se informa por parte del resonsable su ejecución, aunque no se deja registro. De igual manera sucede con la acción asociada al control, pues no se aport evidencia de su ejecución.
Se sugiere establecer un registro de la ejecución del control y de la acción asociada al control.</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</si>
  <si>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razòn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Imposibilidad de descargar libros. La causa: Fallas  en el proveedor de internet  del INCI. El control: Monitoreo diario de servicio de la biblioteca . Acciòn asociada: Explicar al  usuario la situación . Està bien tipificado como detectivo, y la acciòn de contingencia bien establecida. 
En la auditoría realizada no se aporta evidencia de la ejecución del control, no obstante se pude verificar su ejecución, aunque no se deja registro. De igual manera sucede con la acción asociada al control, pues no se aporta evidencia de su ejecución, siendo una acción que se realiza ante la materialización del riesgo, por lo que se sugiere su revisión.
Se sugiere establecer un registro de la ejecución del control.</t>
  </si>
  <si>
    <r>
      <t xml:space="preserve">Se realizó una revisión general del riesgo y se presentaron las observaciones en el Informe Preliminar. No se presentan observaciones al informe preliminar, por lo que se mantienen como definitivas, así:
Se evidencia fortalecimiento del diseño de los controles. Se evidencia que aplicados los controles el riesgo inherente se mantiene en zona extrema, dado que no afecta la probabilidad de ocurrencia del riesgo, ni su impacto, por lo que se recomenda su revisión y fortalecimiento, de tal manera que se mejore la probabilidad de ocurrencia y/ el impacto de manera directa, por lo que se recomienda su revisión y fortalecimiento.
Para el riesgo Pérdida de clientes y por consiguiente disminución en los ingresos  de las unidades productivas, se establece como causa baja calidad de los productos entregados, como control Programación anual de producción (SDT-120-FM-321) y acción asociada al control Adquirir Software para el costeo y como acciòn de contingencia ante la materializaciòn del riesgo Realizar comunicado de suspensión del servicio. 
Se debe tener en cuenta que para cada riesgo se deben identificar las causas generadoras, y para cada causa un control que la mitigue, asì mismo, las acciones deben estar asociadas al control establecido y la accion de contingencia se refiere a las acciones realizadas ante la materializaciòn del riesgo. Para este caso no se evidencia relaciòn clara en estos aspectos, dado que la baja calidad de los productos no se resuelve con el software de costeo, asì como tampoco la acciòn asociada al control que es la Programacòn anual de producciòn, està relacionada con la adquisiciòn del software. Se recomienda revisar y replantear.
Se recomienda revisar la acción de contingencia ante la materialización del riesgo de pérdida de clientes.
Se recomienda considerar el concepto de CONTROL  establecido en la Guia del DAFP: medida que modifica el riesgo (procesos, políticas, dispositivos, prácticas u otras
acciones).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a que aplicados, el riesgo se mantiene en zona extrema.   La solidez individual del control se califica con 0, en razón a que el peso del diseño del control es debil debido a que no se investigan ni resuelven las desviaciones de control. La solidez promedio de los controles es débil, por lo que se requiere su fortalecimiento.
Se recomienda igualmente revisar la acción de contingencia ante la materialización del riesgo, pues no tiene relación con el riesgo identificado. La acción de contingencia es una acción que se ejecuta una vez se materializa el riesgo.
</t>
    </r>
    <r>
      <rPr>
        <sz val="11"/>
        <color rgb="FFFF0000"/>
        <rFont val="Calibri"/>
        <family val="2"/>
        <scheme val="minor"/>
      </rPr>
      <t>No se aportan evidencias de la ejecución del control, ni de las acciones asociadas el control.</t>
    </r>
  </si>
  <si>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reduzca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y los controles establecidos para su mitigación, asì por ejemplo:  para el riesgo identificado: Inadecuada gestión de la documentación e información de la entidad, se identifica como causa 1: Incumplimiento de controles definidos, como control: Fumigación y limpieza del espacio destinado para el archivo y como actividad asociada al control: elaborar cuadro de clasificaciòn documental, antividades que no tienen relaciòn, La acción de contingencia propuesta no tiene relaciòn con el riesgo, se relaciona con una de las causas identificadas que es Deterioro o pérdida de la documentación del archivo de la entidad. La aplicaciòn de la normatividad no es una acción de contingencia. La normatividad en si misma es un control de obligatorio cumplimiento por parte de los servidores  públicos. 
En tèrminos generales se recomienda hacer una revisión general del riesgo identificado, las causas generadoras del riesgo y a cada causa determinar un control para su mitigación, debiendo existir relación entre las mismas.
Se reiteran las observaciones realizadas en la auditorìa al proceso de gestiòn documental.
No se aportan evidencias de la ejecución del control, se evidencia ejecución de la acción asociada al control en la carpeta SIG con la actualización de algunos documentos de los procesos.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</si>
  <si>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recomenda su revisión y fortalecimiento, de tal manera que se mejore la probabilidad de ocurrencia y/ el impacto de manera directa.
Se sugiere revisar la valoración de los controles, en razón la solidez individual del control se califica con 0, el peso del diseño del control es debil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adecudamente el cumplimiento de la acción.
Se evidencia desarticulación en el anàlisis de causas y los controles establecidos para su mitigación, asì por ejemplo: Para el riesgo  se identifica como causa 2: pèrdida de confidencialidad, como control 2: Registro de los documentos que se prestan y como actividad asociada al control: elaborar TRD, actividades que no tienen relaciòn, La acción de contingencia propuesta no tiene relaciòn con el riesgo, se relaciona con una de las causas identificadas que es Deterioro o pérdida de la documentación del archivo de la entidad. Por lo tanto, se recomienda su revisiòn y ajuste.  La aplicaciòn de la normatividad no es una acción de contingencia. La normatividad en si misma es un control de obligatorio cumplimiento por parte de los servidores  públicos. 
En tèrminos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 acción asociada al control.</t>
  </si>
  <si>
    <t>R8</t>
  </si>
  <si>
    <t>RIESGOS POR PROCESO</t>
  </si>
  <si>
    <t>GESTIÓN</t>
  </si>
  <si>
    <t>S.DIGITAL</t>
  </si>
  <si>
    <t>SUBTOTAL</t>
  </si>
  <si>
    <t>CORRUPCIÓN</t>
  </si>
  <si>
    <t>TOTAL</t>
  </si>
  <si>
    <t>DIRECCIONAMIENTO ESTRATEGICO</t>
  </si>
  <si>
    <t>COMUNICACIONES</t>
  </si>
  <si>
    <t>MISIONALES</t>
  </si>
  <si>
    <t>ASISTENCIA TECNICA</t>
  </si>
  <si>
    <t>CENTRO CULTURAL</t>
  </si>
  <si>
    <t>DE APOYO</t>
  </si>
  <si>
    <t>G.CONTRACTUAL</t>
  </si>
  <si>
    <t>G. JURÍDICA</t>
  </si>
  <si>
    <t>FINANCIERA</t>
  </si>
  <si>
    <t>ADMINISTRATIVA</t>
  </si>
  <si>
    <t>G.DOCUMENTAL</t>
  </si>
  <si>
    <t>G.HUMANA</t>
  </si>
  <si>
    <t>ATENCION AL CIUDADANO</t>
  </si>
  <si>
    <t>INFORMATICA</t>
  </si>
  <si>
    <t>EVALUACION Y MEJORAMIENTO</t>
  </si>
  <si>
    <t>GRAN TOTAL</t>
  </si>
  <si>
    <t>ESTRATEGICOS</t>
  </si>
  <si>
    <t>¿Existe un responsable asignado a la ejecución del control?</t>
  </si>
  <si>
    <t>¿Se deja evidencia o rastro de la ejecución del control que permita a cualquier tercero con la evidencia llegar a la misma conclusión?</t>
  </si>
  <si>
    <t>Se realiza seguimiento a la identificaciòn del riesgo, causas generadoras, controles y acciones asociadas al control y se presentaron observaciones en el Informe Preliminar. No se recibieron observaciones al informe preliminar por lo que se mantienen, en los siguietes términos:
La solidez individual de los controles propuestos se califica con 0, en razòn a que aplicados no logran reducir la zona de riesgo que se mantiene en extrema, no se ejecuta de manera oportuna el control establecido, no se investigan ni resuelven de manera oportuna las observaciones, desviaciones o diferencias identificadas como resultado de la ejecución del control  y el control solo mitiga el riesgo indirectamente. La solidez del conjunto de controles es debil, por lo cual se requiere su fortalecimiento.
Para cada causa identificada se debe establecer un control que la mitigue y se deben establecer acciones asociadas y dichos controles. Se recomienda verificar todos los controles implementados y articularlos con las causas y las acciones. 
 La causa 2 no existe un proceso de reclutamiento y selección de personal para empleos provisionales, no tiene un control establecido para su mitigación, por lo que se recomienda establecer el control. La causa 3 está asociada al control 2
El control 3 Asesorías con el DAFP, antes de realizar alguna situación administrativa, no apunta a mitigar ninguna causa identificada, ni tiene acciones asociadas, por lo tanto se sugiere su revisión como control.
No se evidencia plan de contingencia ante la materializaciòn del riesgo, se debe establecer. 
Se se aportan evidencias de la ejecuciòn de los controles y las acciones asociadas.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</si>
</sst>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50"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sz val="11"/>
      <color theme="1"/>
      <name val="Arial"/>
      <family val="2"/>
    </font>
    <font>
      <sz val="14"/>
      <color theme="1"/>
      <name val="Calibri"/>
      <family val="2"/>
      <scheme val="minor"/>
    </font>
    <font>
      <sz val="11"/>
      <color rgb="FFFF0000"/>
      <name val="Arial"/>
      <family val="2"/>
    </font>
    <font>
      <b/>
      <sz val="10"/>
      <name val="Arial"/>
      <family val="2"/>
    </font>
    <font>
      <b/>
      <sz val="10"/>
      <color theme="1" tint="4.9989318521683403E-2"/>
      <name val="Arial"/>
      <family val="2"/>
    </font>
    <font>
      <b/>
      <sz val="10"/>
      <color rgb="FF000000"/>
      <name val="Arial"/>
      <family val="2"/>
    </font>
    <font>
      <sz val="11"/>
      <color theme="1"/>
      <name val="Calibri"/>
      <family val="2"/>
      <scheme val="minor"/>
    </font>
    <font>
      <sz val="10"/>
      <color rgb="FF201F1E"/>
      <name val="Calibri"/>
      <family val="2"/>
      <scheme val="minor"/>
    </font>
    <font>
      <sz val="10"/>
      <color theme="5" tint="-0.249977111117893"/>
      <name val="Arial"/>
      <family val="2"/>
    </font>
    <font>
      <sz val="18"/>
      <color theme="1"/>
      <name val="Calibri"/>
      <family val="2"/>
      <scheme val="minor"/>
    </font>
    <font>
      <b/>
      <sz val="10"/>
      <color rgb="FFFFFFFF"/>
      <name val="Arial"/>
      <family val="2"/>
    </font>
    <font>
      <b/>
      <sz val="12"/>
      <color rgb="FF365F91"/>
      <name val="Cambria"/>
      <family val="1"/>
    </font>
    <font>
      <sz val="9"/>
      <color theme="1"/>
      <name val="Arial"/>
      <family val="2"/>
    </font>
    <font>
      <sz val="12"/>
      <color theme="1"/>
      <name val="Symbol"/>
      <family val="1"/>
      <charset val="2"/>
    </font>
    <font>
      <sz val="7"/>
      <color theme="1"/>
      <name val="Times New Roman"/>
      <family val="1"/>
    </font>
    <font>
      <sz val="11"/>
      <color rgb="FF365F91"/>
      <name val="Cambria"/>
      <family val="1"/>
    </font>
    <font>
      <b/>
      <sz val="7"/>
      <color rgb="FF365F91"/>
      <name val="Times New Roman"/>
      <family val="1"/>
    </font>
    <font>
      <b/>
      <sz val="11"/>
      <color rgb="FF000000"/>
      <name val="Arial"/>
      <family val="2"/>
    </font>
    <font>
      <b/>
      <sz val="9.5"/>
      <name val="Calibri"/>
      <family val="2"/>
      <scheme val="minor"/>
    </font>
    <font>
      <sz val="8"/>
      <name val="Times New Roman"/>
      <family val="1"/>
    </font>
    <font>
      <sz val="9.5"/>
      <name val="Calibri"/>
      <family val="2"/>
      <scheme val="minor"/>
    </font>
    <font>
      <b/>
      <sz val="8"/>
      <name val="Times New Roman"/>
      <family val="1"/>
    </font>
  </fonts>
  <fills count="22">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9F9FF"/>
        <bgColor indexed="64"/>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26B0A"/>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6" tint="0.79998168889431442"/>
        <bgColor indexed="64"/>
      </patternFill>
    </fill>
  </fills>
  <borders count="8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rgb="FF000000"/>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
      <left style="medium">
        <color indexed="64"/>
      </left>
      <right/>
      <top/>
      <bottom style="thin">
        <color indexed="64"/>
      </bottom>
      <diagonal/>
    </border>
  </borders>
  <cellStyleXfs count="7">
    <xf numFmtId="0" fontId="0" fillId="0" borderId="0"/>
    <xf numFmtId="0" fontId="1" fillId="0" borderId="0"/>
    <xf numFmtId="0" fontId="2" fillId="0" borderId="0"/>
    <xf numFmtId="0" fontId="1" fillId="0" borderId="0"/>
    <xf numFmtId="9" fontId="1"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cellStyleXfs>
  <cellXfs count="965">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5"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10"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5" fillId="2" borderId="20" xfId="0" applyFont="1" applyFill="1" applyBorder="1" applyAlignment="1">
      <alignment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0"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0"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7" borderId="2" xfId="0" applyFont="1" applyFill="1" applyBorder="1" applyAlignment="1">
      <alignment horizontal="left" vertical="top" wrapText="1"/>
    </xf>
    <xf numFmtId="0" fontId="5" fillId="0" borderId="2" xfId="0" applyFont="1" applyBorder="1" applyAlignment="1">
      <alignment wrapText="1"/>
    </xf>
    <xf numFmtId="0" fontId="17" fillId="0" borderId="6" xfId="2" applyFont="1" applyBorder="1" applyAlignment="1" applyProtection="1">
      <alignment horizontal="left" vertical="center" wrapText="1"/>
      <protection hidden="1"/>
    </xf>
    <xf numFmtId="0" fontId="17" fillId="0" borderId="2" xfId="2" applyFont="1" applyBorder="1" applyAlignment="1" applyProtection="1">
      <alignment horizontal="left" vertical="center" wrapText="1"/>
      <protection hidden="1"/>
    </xf>
    <xf numFmtId="0" fontId="18"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7"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7" fillId="7" borderId="2" xfId="0" applyFont="1" applyFill="1" applyBorder="1" applyAlignment="1">
      <alignment horizontal="left" vertical="top" wrapText="1"/>
    </xf>
    <xf numFmtId="0" fontId="5" fillId="0" borderId="20" xfId="0" applyFont="1" applyBorder="1" applyAlignment="1">
      <alignment wrapText="1"/>
    </xf>
    <xf numFmtId="0" fontId="17" fillId="4" borderId="6" xfId="0" applyFont="1" applyFill="1" applyBorder="1" applyAlignment="1">
      <alignment horizontal="left" vertical="top" wrapText="1"/>
    </xf>
    <xf numFmtId="0" fontId="17"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0" fillId="2" borderId="0" xfId="0" applyFont="1" applyFill="1" applyAlignment="1">
      <alignment vertical="center"/>
    </xf>
    <xf numFmtId="0" fontId="21" fillId="0" borderId="0" xfId="0" applyFont="1" applyAlignment="1">
      <alignment vertical="center"/>
    </xf>
    <xf numFmtId="0" fontId="21" fillId="0" borderId="0" xfId="0" applyFont="1"/>
    <xf numFmtId="0" fontId="19" fillId="2" borderId="28" xfId="0" applyFont="1" applyFill="1" applyBorder="1" applyAlignment="1">
      <alignment vertical="center" wrapText="1"/>
    </xf>
    <xf numFmtId="0" fontId="19" fillId="2" borderId="29"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57" xfId="0" applyFont="1" applyFill="1" applyBorder="1" applyAlignment="1">
      <alignment horizontal="center" vertical="center"/>
    </xf>
    <xf numFmtId="0" fontId="22" fillId="0" borderId="51" xfId="0" applyFont="1" applyBorder="1" applyAlignment="1">
      <alignment horizontal="center" vertical="center"/>
    </xf>
    <xf numFmtId="0" fontId="20" fillId="2" borderId="34" xfId="0" applyFont="1" applyFill="1" applyBorder="1" applyAlignment="1">
      <alignment vertical="center" wrapText="1"/>
    </xf>
    <xf numFmtId="0" fontId="23" fillId="0" borderId="6" xfId="1" applyFont="1" applyBorder="1" applyAlignment="1">
      <alignment horizontal="left" vertical="center" wrapText="1"/>
    </xf>
    <xf numFmtId="14" fontId="24" fillId="0" borderId="37" xfId="2" applyNumberFormat="1" applyFont="1" applyBorder="1" applyAlignment="1" applyProtection="1">
      <alignment horizontal="center" vertical="center" wrapText="1"/>
      <protection hidden="1"/>
    </xf>
    <xf numFmtId="0" fontId="21" fillId="0" borderId="34" xfId="0" applyFont="1" applyBorder="1" applyAlignment="1">
      <alignment vertical="center"/>
    </xf>
    <xf numFmtId="0" fontId="21" fillId="0" borderId="24" xfId="0" applyFont="1" applyBorder="1" applyAlignment="1">
      <alignment horizontal="left" vertical="center" wrapText="1"/>
    </xf>
    <xf numFmtId="0" fontId="21" fillId="0" borderId="50" xfId="0" applyFont="1" applyBorder="1" applyAlignment="1">
      <alignment vertical="center"/>
    </xf>
    <xf numFmtId="0" fontId="20" fillId="2" borderId="14" xfId="0" applyFont="1" applyFill="1" applyBorder="1" applyAlignment="1">
      <alignment vertical="center" wrapText="1"/>
    </xf>
    <xf numFmtId="0" fontId="23" fillId="0" borderId="2" xfId="1" applyFont="1" applyBorder="1" applyAlignment="1">
      <alignment horizontal="left" vertical="center" wrapText="1"/>
    </xf>
    <xf numFmtId="14" fontId="24" fillId="0" borderId="15" xfId="2" applyNumberFormat="1" applyFont="1" applyBorder="1" applyAlignment="1" applyProtection="1">
      <alignment horizontal="center" vertical="center" wrapText="1"/>
      <protection hidden="1"/>
    </xf>
    <xf numFmtId="0" fontId="21" fillId="0" borderId="14" xfId="0" applyFont="1" applyBorder="1" applyAlignment="1">
      <alignment vertical="center"/>
    </xf>
    <xf numFmtId="0" fontId="21" fillId="0" borderId="3" xfId="0" applyFont="1" applyBorder="1" applyAlignment="1">
      <alignment horizontal="left" vertical="center" wrapText="1"/>
    </xf>
    <xf numFmtId="0" fontId="21" fillId="0" borderId="13" xfId="0" applyFont="1" applyBorder="1" applyAlignment="1">
      <alignment vertical="center"/>
    </xf>
    <xf numFmtId="0" fontId="20" fillId="2" borderId="55" xfId="0" applyFont="1" applyFill="1" applyBorder="1" applyAlignment="1">
      <alignment vertical="center" wrapText="1"/>
    </xf>
    <xf numFmtId="0" fontId="23" fillId="0" borderId="54" xfId="1" applyFont="1" applyBorder="1" applyAlignment="1">
      <alignment vertical="center" wrapText="1"/>
    </xf>
    <xf numFmtId="14" fontId="24" fillId="0" borderId="56" xfId="2" applyNumberFormat="1" applyFont="1" applyBorder="1" applyAlignment="1" applyProtection="1">
      <alignment vertical="center" wrapText="1"/>
      <protection hidden="1"/>
    </xf>
    <xf numFmtId="0" fontId="21" fillId="0" borderId="3" xfId="0" applyFont="1" applyBorder="1" applyAlignment="1">
      <alignment vertical="center" wrapText="1"/>
    </xf>
    <xf numFmtId="0" fontId="23" fillId="0" borderId="0" xfId="1" applyFont="1" applyAlignment="1">
      <alignment vertical="center" wrapText="1"/>
    </xf>
    <xf numFmtId="14" fontId="24" fillId="0" borderId="14" xfId="2" applyNumberFormat="1" applyFont="1" applyBorder="1" applyAlignment="1" applyProtection="1">
      <alignment vertical="center" wrapText="1"/>
      <protection hidden="1"/>
    </xf>
    <xf numFmtId="0" fontId="20" fillId="4" borderId="34" xfId="0" applyFont="1" applyFill="1" applyBorder="1" applyAlignment="1">
      <alignment vertical="center" wrapText="1"/>
    </xf>
    <xf numFmtId="0" fontId="20" fillId="4" borderId="6" xfId="0" applyFont="1" applyFill="1" applyBorder="1" applyAlignment="1">
      <alignment vertical="center" wrapText="1"/>
    </xf>
    <xf numFmtId="0" fontId="20" fillId="0" borderId="37" xfId="0" applyFont="1" applyBorder="1" applyAlignment="1">
      <alignment horizontal="left" vertical="center" wrapText="1"/>
    </xf>
    <xf numFmtId="0" fontId="20" fillId="0" borderId="3" xfId="0" applyFont="1" applyBorder="1" applyAlignment="1">
      <alignment vertical="center" wrapText="1"/>
    </xf>
    <xf numFmtId="0" fontId="20" fillId="4" borderId="14" xfId="0" applyFont="1" applyFill="1" applyBorder="1" applyAlignment="1">
      <alignment vertical="center" wrapText="1"/>
    </xf>
    <xf numFmtId="0" fontId="20" fillId="4" borderId="2" xfId="0" applyFont="1" applyFill="1" applyBorder="1" applyAlignment="1">
      <alignment vertical="center" wrapText="1"/>
    </xf>
    <xf numFmtId="0" fontId="20" fillId="0" borderId="15" xfId="0" applyFont="1" applyBorder="1" applyAlignment="1">
      <alignment horizontal="left" vertical="center" wrapText="1"/>
    </xf>
    <xf numFmtId="0" fontId="20" fillId="4" borderId="55" xfId="0" applyFont="1" applyFill="1" applyBorder="1" applyAlignment="1">
      <alignment vertical="center" wrapText="1"/>
    </xf>
    <xf numFmtId="0" fontId="20" fillId="4" borderId="54" xfId="0" applyFont="1" applyFill="1" applyBorder="1" applyAlignment="1">
      <alignment vertical="center" wrapText="1"/>
    </xf>
    <xf numFmtId="0" fontId="20" fillId="0" borderId="56" xfId="0" applyFont="1" applyBorder="1" applyAlignment="1">
      <alignment horizontal="left" vertical="center" wrapText="1"/>
    </xf>
    <xf numFmtId="0" fontId="23" fillId="0" borderId="0" xfId="1" applyFont="1" applyAlignment="1">
      <alignment horizontal="center" vertical="center" wrapText="1"/>
    </xf>
    <xf numFmtId="14" fontId="24" fillId="0" borderId="14" xfId="2" applyNumberFormat="1" applyFont="1" applyBorder="1" applyAlignment="1" applyProtection="1">
      <alignment horizontal="center" vertical="center" wrapText="1"/>
      <protection hidden="1"/>
    </xf>
    <xf numFmtId="0" fontId="20" fillId="0" borderId="3" xfId="0" applyFont="1" applyBorder="1" applyAlignment="1">
      <alignment horizontal="left" vertical="center" wrapText="1"/>
    </xf>
    <xf numFmtId="0" fontId="19" fillId="4" borderId="28" xfId="0" applyFont="1" applyFill="1" applyBorder="1" applyAlignment="1">
      <alignment vertical="center" wrapText="1"/>
    </xf>
    <xf numFmtId="0" fontId="20" fillId="4" borderId="19" xfId="0" applyFont="1" applyFill="1" applyBorder="1" applyAlignment="1">
      <alignment vertical="center" wrapText="1"/>
    </xf>
    <xf numFmtId="0" fontId="20" fillId="4" borderId="20" xfId="0" applyFont="1" applyFill="1" applyBorder="1" applyAlignment="1">
      <alignment vertical="center" wrapText="1"/>
    </xf>
    <xf numFmtId="0" fontId="20" fillId="0" borderId="21" xfId="0" applyFont="1" applyBorder="1" applyAlignment="1">
      <alignment horizontal="left" vertical="center" wrapText="1"/>
    </xf>
    <xf numFmtId="14" fontId="24" fillId="0" borderId="19" xfId="2" applyNumberFormat="1" applyFont="1" applyBorder="1" applyAlignment="1" applyProtection="1">
      <alignment horizontal="center" vertical="center" wrapText="1"/>
      <protection hidden="1"/>
    </xf>
    <xf numFmtId="0" fontId="20" fillId="0" borderId="18" xfId="0" applyFont="1" applyBorder="1" applyAlignment="1">
      <alignment horizontal="left" vertical="center" wrapText="1"/>
    </xf>
    <xf numFmtId="0" fontId="21" fillId="0" borderId="16" xfId="0" applyFont="1" applyBorder="1" applyAlignment="1">
      <alignment vertical="center"/>
    </xf>
    <xf numFmtId="0" fontId="27" fillId="4" borderId="31"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19" fillId="0" borderId="0" xfId="0" applyFont="1" applyFill="1" applyAlignment="1">
      <alignment vertical="center" wrapText="1"/>
    </xf>
    <xf numFmtId="0" fontId="20" fillId="0" borderId="0" xfId="0" applyFont="1" applyFill="1" applyAlignment="1">
      <alignment horizontal="center" vertical="center"/>
    </xf>
    <xf numFmtId="0" fontId="20" fillId="0" borderId="0" xfId="0" applyFont="1" applyFill="1" applyAlignment="1">
      <alignment vertical="center"/>
    </xf>
    <xf numFmtId="0" fontId="21" fillId="0" borderId="0" xfId="0" applyFont="1" applyFill="1" applyAlignment="1">
      <alignment vertical="center"/>
    </xf>
    <xf numFmtId="0" fontId="21" fillId="0" borderId="0" xfId="0" applyFont="1" applyFill="1"/>
    <xf numFmtId="0" fontId="20" fillId="0" borderId="0" xfId="0" applyFont="1" applyFill="1" applyAlignment="1">
      <alignment vertical="center" wrapText="1"/>
    </xf>
    <xf numFmtId="0" fontId="21"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22" fillId="9" borderId="2"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4" fillId="4" borderId="11" xfId="1"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 fillId="0" borderId="20" xfId="2"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20" xfId="0" applyFill="1" applyBorder="1" applyAlignment="1">
      <alignment horizontal="center" vertical="center"/>
    </xf>
    <xf numFmtId="0" fontId="5" fillId="2" borderId="70"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70"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70"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0" fontId="4" fillId="4" borderId="15" xfId="1" applyFont="1" applyFill="1" applyBorder="1" applyAlignment="1">
      <alignment horizontal="center" vertical="center" wrapText="1"/>
    </xf>
    <xf numFmtId="0" fontId="5" fillId="0" borderId="29" xfId="0" applyFont="1" applyBorder="1" applyAlignment="1">
      <alignment horizontal="center" vertical="center" wrapText="1"/>
    </xf>
    <xf numFmtId="0" fontId="4" fillId="4" borderId="21" xfId="1" applyFont="1" applyFill="1" applyBorder="1" applyAlignment="1">
      <alignment horizontal="center" vertical="center" wrapText="1"/>
    </xf>
    <xf numFmtId="14" fontId="1" fillId="4" borderId="2" xfId="2" applyNumberFormat="1" applyFont="1" applyFill="1" applyBorder="1" applyAlignment="1" applyProtection="1">
      <alignment horizontal="center" vertical="center" wrapText="1"/>
      <protection hidden="1"/>
    </xf>
    <xf numFmtId="14" fontId="1" fillId="4" borderId="11" xfId="2" applyNumberFormat="1" applyFont="1" applyFill="1" applyBorder="1" applyAlignment="1" applyProtection="1">
      <alignment horizontal="center" vertical="center" wrapText="1"/>
      <protection hidden="1"/>
    </xf>
    <xf numFmtId="14" fontId="1" fillId="4" borderId="20" xfId="2" applyNumberFormat="1" applyFont="1" applyFill="1" applyBorder="1" applyAlignment="1" applyProtection="1">
      <alignment horizontal="center" vertical="center" wrapText="1"/>
      <protection hidden="1"/>
    </xf>
    <xf numFmtId="0" fontId="5" fillId="4" borderId="0" xfId="0" applyFont="1" applyFill="1" applyAlignment="1">
      <alignment horizontal="center" vertical="center"/>
    </xf>
    <xf numFmtId="0" fontId="0" fillId="4" borderId="0" xfId="0" applyFill="1" applyAlignment="1">
      <alignment horizontal="center" vertical="center"/>
    </xf>
    <xf numFmtId="0" fontId="9" fillId="4" borderId="31"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15" fillId="0" borderId="20" xfId="0" applyFont="1" applyFill="1" applyBorder="1" applyAlignment="1">
      <alignment horizontal="center" vertical="center" wrapText="1"/>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6" fillId="11"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 fillId="0" borderId="11" xfId="0" applyFont="1" applyFill="1" applyBorder="1" applyAlignment="1">
      <alignment horizontal="center" vertical="center" wrapText="1"/>
    </xf>
    <xf numFmtId="9" fontId="4" fillId="4" borderId="12" xfId="1"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20"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24" fillId="4" borderId="11" xfId="1" applyFont="1" applyFill="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24" fillId="4" borderId="2" xfId="1" applyFont="1" applyFill="1" applyBorder="1" applyAlignment="1">
      <alignment horizontal="center" vertical="center" wrapText="1"/>
    </xf>
    <xf numFmtId="0" fontId="0" fillId="0" borderId="1" xfId="0" applyBorder="1" applyAlignment="1">
      <alignment horizontal="center" vertical="center"/>
    </xf>
    <xf numFmtId="0" fontId="20"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24" fillId="4" borderId="20" xfId="1" applyFont="1" applyFill="1" applyBorder="1" applyAlignment="1">
      <alignment horizontal="center" vertical="center" wrapText="1"/>
    </xf>
    <xf numFmtId="0" fontId="0" fillId="0" borderId="29" xfId="0" applyBorder="1" applyAlignment="1">
      <alignment horizontal="center" vertical="center"/>
    </xf>
    <xf numFmtId="0" fontId="0" fillId="0" borderId="54" xfId="0" applyBorder="1" applyAlignment="1">
      <alignment horizontal="center" vertical="center"/>
    </xf>
    <xf numFmtId="0" fontId="5" fillId="0" borderId="72" xfId="0" applyFont="1" applyBorder="1" applyAlignment="1">
      <alignment horizontal="center" vertical="center" wrapText="1"/>
    </xf>
    <xf numFmtId="0" fontId="5" fillId="2"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1" fillId="0" borderId="73" xfId="2" applyNumberFormat="1" applyFont="1" applyBorder="1" applyAlignment="1" applyProtection="1">
      <alignment horizontal="center" vertical="center" wrapText="1"/>
      <protection hidden="1"/>
    </xf>
    <xf numFmtId="0" fontId="4" fillId="4" borderId="9"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10"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0" fontId="1" fillId="0" borderId="74" xfId="0" applyFont="1" applyBorder="1" applyAlignment="1">
      <alignment horizontal="center" vertical="center" wrapText="1"/>
    </xf>
    <xf numFmtId="0" fontId="5" fillId="2"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14" fontId="1" fillId="0" borderId="75" xfId="2" applyNumberFormat="1" applyFont="1" applyBorder="1" applyAlignment="1" applyProtection="1">
      <alignment horizontal="center" vertical="center" wrapText="1"/>
      <protection hidden="1"/>
    </xf>
    <xf numFmtId="0" fontId="4" fillId="4" borderId="3" xfId="1" applyFont="1" applyFill="1" applyBorder="1" applyAlignment="1">
      <alignment horizontal="center" vertical="center" wrapText="1"/>
    </xf>
    <xf numFmtId="14" fontId="1" fillId="4" borderId="34" xfId="2" applyNumberFormat="1" applyFont="1" applyFill="1" applyBorder="1" applyAlignment="1" applyProtection="1">
      <alignment horizontal="center" vertical="center" wrapText="1"/>
      <protection hidden="1"/>
    </xf>
    <xf numFmtId="0" fontId="10"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4" fillId="0" borderId="54" xfId="1" applyFont="1" applyBorder="1" applyAlignment="1">
      <alignment horizontal="center" vertical="center" wrapText="1"/>
    </xf>
    <xf numFmtId="0" fontId="10" fillId="4" borderId="54" xfId="0" applyFont="1" applyFill="1" applyBorder="1" applyAlignment="1">
      <alignment horizontal="center" vertical="center" wrapText="1"/>
    </xf>
    <xf numFmtId="0" fontId="1" fillId="0" borderId="77" xfId="0" applyFont="1" applyBorder="1" applyAlignment="1">
      <alignment horizontal="center" vertical="center" wrapText="1"/>
    </xf>
    <xf numFmtId="0" fontId="5" fillId="2" borderId="17" xfId="0" applyFont="1" applyFill="1" applyBorder="1" applyAlignment="1">
      <alignment horizontal="center" vertical="center" wrapText="1"/>
    </xf>
    <xf numFmtId="0" fontId="0" fillId="0" borderId="17" xfId="0" applyBorder="1" applyAlignment="1">
      <alignment horizontal="center" vertical="center"/>
    </xf>
    <xf numFmtId="14" fontId="1" fillId="0" borderId="80" xfId="2" applyNumberFormat="1" applyFont="1" applyBorder="1" applyAlignment="1" applyProtection="1">
      <alignment horizontal="center" vertical="center" wrapText="1"/>
      <protection hidden="1"/>
    </xf>
    <xf numFmtId="0" fontId="4" fillId="4" borderId="18" xfId="1" applyFont="1" applyFill="1" applyBorder="1" applyAlignment="1">
      <alignment horizontal="center" vertical="center" wrapText="1"/>
    </xf>
    <xf numFmtId="0" fontId="10" fillId="4" borderId="20" xfId="0" applyFont="1" applyFill="1" applyBorder="1" applyAlignment="1">
      <alignment horizontal="center" vertical="center" wrapText="1"/>
    </xf>
    <xf numFmtId="0" fontId="0" fillId="0" borderId="59" xfId="0" applyBorder="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14" fontId="1" fillId="0" borderId="34" xfId="2" applyNumberFormat="1" applyFont="1" applyBorder="1" applyAlignment="1" applyProtection="1">
      <alignment horizontal="center" vertical="center" wrapText="1"/>
      <protection hidden="1"/>
    </xf>
    <xf numFmtId="14" fontId="1" fillId="4" borderId="19" xfId="2" applyNumberFormat="1" applyFont="1" applyFill="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7"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5" fillId="7"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67" xfId="0" applyBorder="1" applyAlignment="1">
      <alignment horizontal="center" vertical="center"/>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4" fillId="4" borderId="16"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79" xfId="1" applyFont="1" applyFill="1" applyBorder="1" applyAlignment="1">
      <alignment horizontal="center" vertical="center" wrapText="1"/>
    </xf>
    <xf numFmtId="0" fontId="4" fillId="4" borderId="68" xfId="1" applyFont="1" applyFill="1" applyBorder="1" applyAlignment="1">
      <alignment horizontal="center" vertical="center" wrapText="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0" fontId="15" fillId="0" borderId="9" xfId="0" applyFont="1" applyBorder="1" applyAlignment="1">
      <alignment horizontal="center" vertical="center" wrapText="1"/>
    </xf>
    <xf numFmtId="14" fontId="1" fillId="4" borderId="8" xfId="2" applyNumberFormat="1" applyFont="1" applyFill="1" applyBorder="1" applyAlignment="1" applyProtection="1">
      <alignment horizontal="center" vertical="center" wrapText="1"/>
      <protection hidden="1"/>
    </xf>
    <xf numFmtId="0" fontId="15" fillId="0" borderId="3" xfId="0" applyFont="1" applyBorder="1" applyAlignment="1">
      <alignment horizontal="center" vertical="center" wrapText="1"/>
    </xf>
    <xf numFmtId="0" fontId="5" fillId="0" borderId="6" xfId="0" applyFont="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4" fillId="4" borderId="37" xfId="1" applyFont="1" applyFill="1" applyBorder="1" applyAlignment="1">
      <alignment horizontal="center" vertical="center" wrapText="1"/>
    </xf>
    <xf numFmtId="9" fontId="4" fillId="4" borderId="37" xfId="6"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15" fillId="0" borderId="18" xfId="0" applyFont="1" applyBorder="1" applyAlignment="1">
      <alignment horizontal="center" vertical="center" wrapText="1"/>
    </xf>
    <xf numFmtId="14" fontId="1" fillId="4" borderId="81" xfId="2" applyNumberFormat="1" applyFont="1" applyFill="1" applyBorder="1" applyAlignment="1" applyProtection="1">
      <alignment horizontal="center" vertical="center" wrapText="1"/>
      <protection hidden="1"/>
    </xf>
    <xf numFmtId="0" fontId="5" fillId="7"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Border="1" applyAlignment="1">
      <alignment horizontal="center" vertical="center"/>
    </xf>
    <xf numFmtId="0" fontId="15" fillId="0" borderId="24" xfId="0" applyFont="1" applyBorder="1" applyAlignment="1">
      <alignment horizontal="center" vertical="center" wrapText="1"/>
    </xf>
    <xf numFmtId="14" fontId="1" fillId="4" borderId="82" xfId="2" applyNumberFormat="1" applyFont="1" applyFill="1" applyBorder="1" applyAlignment="1" applyProtection="1">
      <alignment horizontal="center" vertical="center" wrapText="1"/>
      <protection hidden="1"/>
    </xf>
    <xf numFmtId="0" fontId="15" fillId="0" borderId="42" xfId="0" applyFont="1" applyBorder="1" applyAlignment="1">
      <alignment horizontal="center" vertical="center" wrapText="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9" fontId="4" fillId="4" borderId="20" xfId="1" applyNumberFormat="1" applyFont="1" applyFill="1" applyBorder="1" applyAlignment="1">
      <alignment horizontal="center" vertical="center" wrapText="1"/>
    </xf>
    <xf numFmtId="14" fontId="1" fillId="4" borderId="67"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5" fillId="0" borderId="67" xfId="0" applyFont="1" applyBorder="1" applyAlignment="1">
      <alignment horizontal="center" vertical="center" wrapText="1"/>
    </xf>
    <xf numFmtId="0" fontId="15" fillId="0" borderId="54" xfId="0" applyFont="1" applyBorder="1" applyAlignment="1">
      <alignment horizontal="center" vertical="center" wrapText="1"/>
    </xf>
    <xf numFmtId="0" fontId="4" fillId="4" borderId="5" xfId="1" applyFont="1" applyFill="1" applyBorder="1" applyAlignment="1">
      <alignment horizontal="center" vertical="center" wrapText="1"/>
    </xf>
    <xf numFmtId="0" fontId="0" fillId="16" borderId="11" xfId="0" applyFill="1" applyBorder="1" applyAlignment="1">
      <alignment horizontal="center" vertical="center"/>
    </xf>
    <xf numFmtId="0" fontId="0" fillId="16" borderId="2" xfId="0" applyFill="1" applyBorder="1" applyAlignment="1">
      <alignment horizontal="center" vertical="center"/>
    </xf>
    <xf numFmtId="0" fontId="0" fillId="16" borderId="20" xfId="0" applyFill="1" applyBorder="1" applyAlignment="1">
      <alignment horizontal="center" vertical="center"/>
    </xf>
    <xf numFmtId="0" fontId="0" fillId="0" borderId="81" xfId="0" applyBorder="1" applyAlignment="1">
      <alignment horizontal="center" vertical="center"/>
    </xf>
    <xf numFmtId="9" fontId="35" fillId="4" borderId="0" xfId="0" applyNumberFormat="1" applyFont="1" applyFill="1" applyAlignment="1">
      <alignment horizontal="center" vertical="center" wrapText="1"/>
    </xf>
    <xf numFmtId="0" fontId="4" fillId="0" borderId="9" xfId="1" applyFont="1" applyBorder="1" applyAlignment="1">
      <alignment horizontal="center" vertical="center" wrapText="1"/>
    </xf>
    <xf numFmtId="0" fontId="5" fillId="4" borderId="11" xfId="0" applyFont="1" applyFill="1" applyBorder="1" applyAlignment="1">
      <alignment horizontal="left" vertical="center" wrapText="1"/>
    </xf>
    <xf numFmtId="0" fontId="4" fillId="0" borderId="24" xfId="1" applyFont="1" applyBorder="1" applyAlignment="1">
      <alignment horizontal="center" vertical="center" wrapText="1"/>
    </xf>
    <xf numFmtId="0" fontId="5" fillId="4" borderId="6" xfId="0" applyFont="1" applyFill="1" applyBorder="1" applyAlignment="1">
      <alignment horizontal="left" vertical="center" wrapText="1"/>
    </xf>
    <xf numFmtId="0" fontId="15" fillId="4" borderId="5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15" fillId="4" borderId="81"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1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0" fontId="15" fillId="4" borderId="4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 fillId="4"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3" xfId="1" applyFont="1" applyFill="1" applyBorder="1" applyAlignment="1">
      <alignment horizontal="center" vertical="center" wrapText="1"/>
    </xf>
    <xf numFmtId="0" fontId="4" fillId="4" borderId="62"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15"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4" borderId="4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7" borderId="2"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33" fillId="4" borderId="68" xfId="0" applyFont="1" applyFill="1" applyBorder="1" applyAlignment="1">
      <alignment horizontal="center" vertical="center" wrapText="1"/>
    </xf>
    <xf numFmtId="0" fontId="33" fillId="4" borderId="5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4" fillId="4" borderId="42"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4" fillId="0" borderId="62" xfId="1" applyFont="1" applyBorder="1" applyAlignment="1">
      <alignment horizontal="center" vertical="center" wrapText="1"/>
    </xf>
    <xf numFmtId="9" fontId="4" fillId="4" borderId="45" xfId="1" applyNumberFormat="1"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8" fillId="0" borderId="54" xfId="0" applyFont="1" applyBorder="1" applyAlignment="1">
      <alignment vertical="top" wrapText="1"/>
    </xf>
    <xf numFmtId="0" fontId="5" fillId="0" borderId="2" xfId="0" applyFont="1" applyBorder="1" applyAlignment="1">
      <alignment horizontal="center" vertical="top" wrapText="1"/>
    </xf>
    <xf numFmtId="0" fontId="18" fillId="0" borderId="11" xfId="0" applyFont="1" applyBorder="1" applyAlignment="1">
      <alignment horizontal="center" vertical="center"/>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30" fillId="4" borderId="3"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2" xfId="0" applyFont="1" applyBorder="1" applyAlignment="1">
      <alignment horizontal="left" vertical="center" wrapText="1"/>
    </xf>
    <xf numFmtId="0" fontId="30" fillId="0" borderId="11" xfId="0" applyFont="1" applyBorder="1" applyAlignment="1">
      <alignment horizontal="center" vertical="center" wrapText="1"/>
    </xf>
    <xf numFmtId="0" fontId="1" fillId="0" borderId="20" xfId="0" applyFont="1" applyFill="1" applyBorder="1" applyAlignment="1">
      <alignment horizontal="center" vertical="top"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36" fillId="7"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37" fillId="0" borderId="0" xfId="0" applyFont="1"/>
    <xf numFmtId="0" fontId="28" fillId="2" borderId="0" xfId="0" applyFont="1" applyFill="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center" vertical="center" wrapText="1"/>
    </xf>
    <xf numFmtId="0" fontId="9" fillId="0" borderId="84" xfId="0" applyFont="1" applyBorder="1" applyAlignment="1">
      <alignment horizontal="center" vertical="center"/>
    </xf>
    <xf numFmtId="0" fontId="9" fillId="0" borderId="85" xfId="0" applyFont="1" applyBorder="1" applyAlignment="1">
      <alignment horizontal="center" vertical="center" wrapText="1"/>
    </xf>
    <xf numFmtId="0" fontId="9" fillId="0" borderId="85" xfId="0" applyFont="1" applyBorder="1" applyAlignment="1">
      <alignment horizontal="justify"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9" fillId="0" borderId="0" xfId="0" applyFont="1"/>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27"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43" fillId="0" borderId="0" xfId="0" applyFont="1" applyAlignment="1">
      <alignment vertical="center"/>
    </xf>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0" fillId="0" borderId="85" xfId="0" applyBorder="1" applyAlignment="1">
      <alignment vertical="center" wrapText="1"/>
    </xf>
    <xf numFmtId="0" fontId="9" fillId="0" borderId="84" xfId="0" applyFont="1" applyBorder="1" applyAlignment="1">
      <alignment horizontal="justify" vertical="center" wrapText="1"/>
    </xf>
    <xf numFmtId="0" fontId="39" fillId="0" borderId="0" xfId="0" applyFont="1" applyAlignment="1">
      <alignment vertical="center"/>
    </xf>
    <xf numFmtId="0" fontId="20" fillId="0" borderId="0" xfId="0" applyFont="1" applyAlignment="1">
      <alignment horizontal="justify" vertical="center"/>
    </xf>
    <xf numFmtId="0" fontId="15" fillId="0" borderId="2" xfId="0" applyFont="1" applyBorder="1" applyAlignment="1">
      <alignment horizontal="justify" vertical="center" wrapText="1"/>
    </xf>
    <xf numFmtId="0" fontId="39" fillId="0" borderId="0" xfId="0" applyFont="1" applyAlignment="1">
      <alignment horizontal="justify" vertical="center"/>
    </xf>
    <xf numFmtId="0" fontId="45" fillId="0" borderId="51" xfId="0" applyFont="1" applyBorder="1" applyAlignment="1">
      <alignment horizontal="center" vertical="center" wrapText="1"/>
    </xf>
    <xf numFmtId="0" fontId="45" fillId="0" borderId="2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0" xfId="0" applyFont="1" applyBorder="1" applyAlignment="1">
      <alignment horizontal="center" vertical="center" wrapText="1"/>
    </xf>
    <xf numFmtId="0" fontId="8" fillId="4" borderId="2" xfId="0" applyFont="1" applyFill="1" applyBorder="1" applyAlignment="1">
      <alignment horizontal="left" vertical="center" wrapText="1"/>
    </xf>
    <xf numFmtId="0" fontId="0" fillId="0" borderId="0" xfId="0" applyAlignment="1">
      <alignment vertical="center"/>
    </xf>
    <xf numFmtId="0" fontId="8" fillId="0" borderId="54" xfId="0" applyFont="1" applyBorder="1" applyAlignment="1">
      <alignment vertical="top" wrapText="1"/>
    </xf>
    <xf numFmtId="0" fontId="8" fillId="0" borderId="5" xfId="0" applyFont="1" applyBorder="1" applyAlignment="1">
      <alignment vertical="top" wrapText="1"/>
    </xf>
    <xf numFmtId="0" fontId="8" fillId="0" borderId="22" xfId="0" applyFont="1" applyBorder="1" applyAlignment="1">
      <alignment vertical="top" wrapText="1"/>
    </xf>
    <xf numFmtId="0" fontId="18" fillId="0" borderId="54" xfId="0" applyFont="1" applyBorder="1" applyAlignment="1">
      <alignment horizontal="center" vertical="center"/>
    </xf>
    <xf numFmtId="0" fontId="30" fillId="0" borderId="2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3" xfId="0" applyFont="1" applyBorder="1" applyAlignment="1">
      <alignment horizontal="center" vertical="center" wrapText="1"/>
    </xf>
    <xf numFmtId="0" fontId="30" fillId="4" borderId="9"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0" xfId="0" applyFont="1" applyBorder="1" applyAlignment="1">
      <alignment horizontal="center" vertical="center"/>
    </xf>
    <xf numFmtId="0" fontId="30" fillId="0" borderId="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0" xfId="0" applyFont="1" applyBorder="1" applyAlignment="1">
      <alignment horizontal="center" vertical="center" wrapText="1"/>
    </xf>
    <xf numFmtId="0" fontId="47" fillId="4" borderId="2" xfId="0" applyFont="1" applyFill="1" applyBorder="1" applyAlignment="1">
      <alignment horizontal="left" vertical="center" wrapText="1"/>
    </xf>
    <xf numFmtId="0" fontId="46" fillId="4" borderId="2" xfId="0" applyFont="1" applyFill="1" applyBorder="1" applyAlignment="1">
      <alignment horizontal="center" vertical="center" wrapText="1"/>
    </xf>
    <xf numFmtId="0" fontId="48" fillId="4" borderId="2" xfId="0" applyFont="1" applyFill="1" applyBorder="1" applyAlignment="1">
      <alignment horizontal="left" vertical="center" wrapText="1"/>
    </xf>
    <xf numFmtId="0" fontId="48" fillId="4" borderId="2"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8" fillId="4" borderId="14" xfId="0" applyFont="1" applyFill="1" applyBorder="1" applyAlignment="1">
      <alignment horizontal="right" vertical="center" wrapText="1"/>
    </xf>
    <xf numFmtId="0" fontId="46" fillId="4" borderId="20" xfId="0" applyFont="1" applyFill="1" applyBorder="1" applyAlignment="1">
      <alignment horizontal="center" vertical="center" wrapText="1"/>
    </xf>
    <xf numFmtId="0" fontId="46" fillId="4" borderId="21" xfId="0" applyFont="1" applyFill="1" applyBorder="1" applyAlignment="1">
      <alignment horizontal="center" vertical="center" wrapText="1"/>
    </xf>
    <xf numFmtId="0" fontId="46" fillId="16" borderId="29" xfId="0" applyFont="1" applyFill="1" applyBorder="1" applyAlignment="1">
      <alignment horizontal="center" wrapText="1"/>
    </xf>
    <xf numFmtId="0" fontId="46" fillId="16" borderId="30" xfId="0" applyFont="1" applyFill="1" applyBorder="1" applyAlignment="1">
      <alignment horizontal="center" wrapText="1"/>
    </xf>
    <xf numFmtId="0" fontId="46" fillId="16" borderId="28" xfId="0" applyFont="1" applyFill="1" applyBorder="1" applyAlignment="1">
      <alignment horizontal="center" wrapText="1"/>
    </xf>
    <xf numFmtId="0" fontId="49" fillId="4" borderId="10" xfId="0" applyFont="1" applyFill="1" applyBorder="1" applyAlignment="1">
      <alignment horizontal="left" vertical="center" wrapText="1"/>
    </xf>
    <xf numFmtId="0" fontId="46" fillId="4" borderId="11" xfId="0" applyFont="1" applyFill="1" applyBorder="1" applyAlignment="1">
      <alignment horizontal="left" vertical="center" wrapText="1"/>
    </xf>
    <xf numFmtId="0" fontId="46" fillId="4" borderId="11"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48" fillId="4" borderId="19" xfId="0" applyFont="1" applyFill="1" applyBorder="1" applyAlignment="1">
      <alignment horizontal="right" vertical="center" wrapText="1"/>
    </xf>
    <xf numFmtId="0" fontId="48" fillId="4" borderId="20" xfId="0" applyFont="1" applyFill="1" applyBorder="1" applyAlignment="1">
      <alignment horizontal="left" vertical="center" wrapText="1"/>
    </xf>
    <xf numFmtId="0" fontId="48" fillId="4" borderId="20" xfId="0" applyFont="1" applyFill="1" applyBorder="1" applyAlignment="1">
      <alignment horizontal="center" vertical="center" wrapText="1"/>
    </xf>
    <xf numFmtId="0" fontId="47" fillId="4" borderId="20" xfId="0" applyFont="1" applyFill="1" applyBorder="1" applyAlignment="1">
      <alignment horizontal="left" vertical="center" wrapText="1"/>
    </xf>
    <xf numFmtId="0" fontId="47" fillId="4" borderId="10" xfId="0" applyFont="1" applyFill="1" applyBorder="1" applyAlignment="1">
      <alignment horizontal="left" vertical="center" wrapText="1"/>
    </xf>
    <xf numFmtId="0" fontId="46" fillId="16" borderId="20" xfId="0" applyFont="1" applyFill="1" applyBorder="1" applyAlignment="1">
      <alignment horizontal="center" vertical="center" wrapText="1"/>
    </xf>
    <xf numFmtId="0" fontId="46" fillId="16" borderId="21" xfId="0" applyFont="1" applyFill="1" applyBorder="1" applyAlignment="1">
      <alignment horizontal="center" vertical="center" wrapText="1"/>
    </xf>
    <xf numFmtId="0" fontId="48" fillId="4" borderId="88" xfId="0" applyFont="1" applyFill="1" applyBorder="1" applyAlignment="1">
      <alignment horizontal="right" vertical="center" wrapText="1"/>
    </xf>
    <xf numFmtId="0" fontId="47" fillId="16" borderId="79" xfId="0" applyFont="1" applyFill="1" applyBorder="1" applyAlignment="1">
      <alignment horizontal="left" vertical="center" wrapText="1"/>
    </xf>
    <xf numFmtId="0" fontId="48" fillId="4" borderId="54" xfId="0" applyFont="1" applyFill="1" applyBorder="1" applyAlignment="1">
      <alignment horizontal="left" vertical="center" wrapText="1"/>
    </xf>
    <xf numFmtId="0" fontId="48" fillId="4" borderId="54" xfId="0" applyFont="1" applyFill="1" applyBorder="1" applyAlignment="1">
      <alignment horizontal="center" vertical="center" wrapText="1"/>
    </xf>
    <xf numFmtId="0" fontId="46" fillId="4" borderId="56" xfId="0" applyFont="1" applyFill="1" applyBorder="1" applyAlignment="1">
      <alignment horizontal="center" vertical="center" wrapText="1"/>
    </xf>
    <xf numFmtId="0" fontId="46" fillId="4" borderId="10" xfId="0" applyFont="1" applyFill="1" applyBorder="1" applyAlignment="1">
      <alignment horizontal="left" vertical="center" wrapText="1"/>
    </xf>
    <xf numFmtId="0" fontId="47" fillId="4" borderId="11" xfId="0" applyFont="1" applyFill="1" applyBorder="1" applyAlignment="1">
      <alignment horizontal="left" vertical="center" wrapText="1"/>
    </xf>
    <xf numFmtId="0" fontId="46" fillId="16" borderId="19" xfId="0" applyFont="1" applyFill="1" applyBorder="1" applyAlignment="1">
      <alignment horizontal="left"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5" fillId="4" borderId="31" xfId="0" applyNumberFormat="1" applyFont="1" applyFill="1" applyBorder="1" applyAlignment="1">
      <alignment horizontal="center" vertical="center" wrapText="1"/>
    </xf>
    <xf numFmtId="2" fontId="15" fillId="4" borderId="5" xfId="0" applyNumberFormat="1" applyFont="1" applyFill="1" applyBorder="1" applyAlignment="1">
      <alignment horizontal="center" vertical="center" wrapText="1"/>
    </xf>
    <xf numFmtId="2" fontId="15" fillId="4" borderId="42" xfId="0" applyNumberFormat="1"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6" fillId="0" borderId="11"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0" fillId="0" borderId="44" xfId="0" applyFont="1" applyBorder="1" applyAlignment="1">
      <alignment horizontal="left" vertical="top" wrapText="1"/>
    </xf>
    <xf numFmtId="0" fontId="10" fillId="0" borderId="23" xfId="0" applyFont="1" applyBorder="1" applyAlignment="1">
      <alignment horizontal="left" vertical="top" wrapText="1"/>
    </xf>
    <xf numFmtId="0" fontId="10"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7" fillId="0" borderId="3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2" xfId="0" applyFont="1" applyBorder="1" applyAlignment="1">
      <alignment horizontal="center" vertical="center" wrapText="1"/>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6" fillId="4" borderId="7"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1"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5" xfId="0" applyFont="1" applyBorder="1" applyAlignment="1">
      <alignment horizontal="center" vertical="center"/>
    </xf>
    <xf numFmtId="0" fontId="10"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0"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6" fillId="0" borderId="31"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7" fillId="2" borderId="31"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42" xfId="0" applyFont="1" applyFill="1" applyBorder="1" applyAlignment="1">
      <alignment horizontal="center" vertical="top" wrapText="1"/>
    </xf>
    <xf numFmtId="0" fontId="18" fillId="0" borderId="47" xfId="1" applyFont="1" applyBorder="1" applyAlignment="1">
      <alignment horizontal="center" vertical="center" wrapText="1"/>
    </xf>
    <xf numFmtId="0" fontId="18" fillId="0" borderId="46" xfId="1" applyFont="1" applyBorder="1" applyAlignment="1">
      <alignment horizontal="center" vertical="center" wrapText="1"/>
    </xf>
    <xf numFmtId="0" fontId="18" fillId="0" borderId="48" xfId="1" applyFont="1" applyBorder="1" applyAlignment="1">
      <alignment horizontal="center" vertical="center" wrapText="1"/>
    </xf>
    <xf numFmtId="0" fontId="8" fillId="0" borderId="47" xfId="0" applyFont="1" applyBorder="1" applyAlignment="1">
      <alignment horizontal="left" vertical="top" wrapText="1"/>
    </xf>
    <xf numFmtId="0" fontId="8" fillId="0" borderId="46" xfId="0" applyFont="1" applyBorder="1" applyAlignment="1">
      <alignment horizontal="left" vertical="top" wrapText="1"/>
    </xf>
    <xf numFmtId="0" fontId="8" fillId="0" borderId="48" xfId="0" applyFont="1" applyBorder="1" applyAlignment="1">
      <alignment horizontal="left" vertical="top" wrapText="1"/>
    </xf>
    <xf numFmtId="0" fontId="8" fillId="0" borderId="47" xfId="0" applyFont="1" applyBorder="1" applyAlignment="1">
      <alignment horizontal="left" vertical="center" wrapText="1"/>
    </xf>
    <xf numFmtId="0" fontId="8" fillId="0" borderId="46" xfId="0" applyFont="1" applyBorder="1" applyAlignment="1">
      <alignment horizontal="left" vertical="center" wrapText="1"/>
    </xf>
    <xf numFmtId="0" fontId="8" fillId="0" borderId="48" xfId="0" applyFont="1" applyBorder="1" applyAlignment="1">
      <alignment horizontal="left" vertical="center" wrapText="1"/>
    </xf>
    <xf numFmtId="0" fontId="8" fillId="0" borderId="55" xfId="0" applyFont="1" applyBorder="1" applyAlignment="1">
      <alignment horizontal="left" wrapText="1"/>
    </xf>
    <xf numFmtId="0" fontId="8" fillId="0" borderId="22" xfId="0" applyFont="1" applyBorder="1" applyAlignment="1">
      <alignment horizontal="left" wrapText="1"/>
    </xf>
    <xf numFmtId="0" fontId="8" fillId="0" borderId="34" xfId="0" applyFont="1" applyBorder="1" applyAlignment="1">
      <alignment horizontal="left" wrapText="1"/>
    </xf>
    <xf numFmtId="0" fontId="8" fillId="0" borderId="76" xfId="0" applyFont="1" applyBorder="1" applyAlignment="1">
      <alignment horizontal="left" vertical="top" wrapText="1"/>
    </xf>
    <xf numFmtId="0" fontId="8" fillId="0" borderId="70" xfId="0" applyFont="1" applyBorder="1" applyAlignment="1">
      <alignment horizontal="left" vertical="top" wrapText="1"/>
    </xf>
    <xf numFmtId="0" fontId="7" fillId="4" borderId="6" xfId="0" applyFont="1" applyFill="1" applyBorder="1" applyAlignment="1">
      <alignment horizontal="center" vertical="center"/>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83" xfId="1"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8" fillId="0" borderId="36" xfId="0" applyFont="1" applyBorder="1" applyAlignment="1">
      <alignment horizontal="left" vertical="center" wrapText="1"/>
    </xf>
    <xf numFmtId="0" fontId="8" fillId="0" borderId="53" xfId="0" applyFont="1" applyBorder="1" applyAlignment="1">
      <alignment horizontal="left" vertical="center" wrapText="1"/>
    </xf>
    <xf numFmtId="0" fontId="8" fillId="0" borderId="66"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2" xfId="2" applyFont="1" applyBorder="1" applyAlignment="1" applyProtection="1">
      <alignment horizontal="center" vertical="center" wrapText="1"/>
      <protection hidden="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8" fillId="0" borderId="59" xfId="1" applyFont="1" applyBorder="1" applyAlignment="1">
      <alignment horizontal="center" vertical="center" wrapText="1"/>
    </xf>
    <xf numFmtId="0" fontId="8" fillId="0" borderId="69" xfId="1" applyFont="1" applyBorder="1" applyAlignment="1">
      <alignment horizontal="center" vertical="center" wrapText="1"/>
    </xf>
    <xf numFmtId="0" fontId="8" fillId="0" borderId="70" xfId="1" applyFont="1" applyBorder="1" applyAlignment="1">
      <alignment horizontal="center" vertical="center" wrapText="1"/>
    </xf>
    <xf numFmtId="0" fontId="8" fillId="0" borderId="58" xfId="1"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4" fillId="3" borderId="62" xfId="1"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3" xfId="0"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7" fillId="12" borderId="10"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7" fillId="12" borderId="5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63"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xf>
    <xf numFmtId="0" fontId="10" fillId="0" borderId="56" xfId="0" applyFont="1" applyBorder="1" applyAlignment="1">
      <alignment horizontal="center" vertical="center"/>
    </xf>
    <xf numFmtId="0" fontId="10"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4" fillId="4" borderId="63" xfId="1" applyFont="1" applyFill="1" applyBorder="1" applyAlignment="1">
      <alignment horizontal="center" vertical="center" wrapText="1"/>
    </xf>
    <xf numFmtId="0" fontId="4" fillId="4" borderId="62"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79" xfId="1" applyFont="1" applyBorder="1" applyAlignment="1">
      <alignment horizontal="center" vertical="center" wrapText="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68"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5" xfId="1" applyFont="1" applyBorder="1" applyAlignment="1">
      <alignment horizontal="center" vertical="center" wrapText="1"/>
    </xf>
    <xf numFmtId="0" fontId="4" fillId="0" borderId="71" xfId="1" applyFont="1" applyBorder="1" applyAlignment="1">
      <alignment horizontal="center" vertical="center" wrapText="1"/>
    </xf>
    <xf numFmtId="0" fontId="4" fillId="0" borderId="78" xfId="1" applyFont="1" applyBorder="1" applyAlignment="1">
      <alignment horizontal="center" vertical="center" wrapText="1"/>
    </xf>
    <xf numFmtId="0" fontId="8" fillId="0" borderId="76" xfId="1"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55"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30" fillId="0" borderId="11" xfId="2" applyFont="1" applyBorder="1" applyAlignment="1" applyProtection="1">
      <alignment horizontal="center" vertical="center" wrapText="1"/>
      <protection hidden="1"/>
    </xf>
    <xf numFmtId="0" fontId="30" fillId="0" borderId="2" xfId="2" applyFont="1" applyBorder="1" applyAlignment="1" applyProtection="1">
      <alignment horizontal="center" vertical="center" wrapText="1"/>
      <protection hidden="1"/>
    </xf>
    <xf numFmtId="0" fontId="30" fillId="0" borderId="54" xfId="2" applyFont="1" applyBorder="1" applyAlignment="1" applyProtection="1">
      <alignment horizontal="center" vertical="center" wrapText="1"/>
      <protection hidden="1"/>
    </xf>
    <xf numFmtId="0" fontId="30" fillId="0" borderId="20" xfId="2" applyFont="1" applyBorder="1" applyAlignment="1" applyProtection="1">
      <alignment horizontal="center" vertical="center" wrapText="1"/>
      <protection hidden="1"/>
    </xf>
    <xf numFmtId="0" fontId="16" fillId="0" borderId="54" xfId="2" applyFont="1" applyBorder="1" applyAlignment="1" applyProtection="1">
      <alignment horizontal="center" vertical="center" wrapText="1"/>
      <protection hidden="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1" fillId="0" borderId="54" xfId="0"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54" xfId="0" applyFont="1" applyBorder="1" applyAlignment="1">
      <alignment horizontal="center" vertical="center"/>
    </xf>
    <xf numFmtId="0" fontId="10"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3"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0" fillId="4" borderId="43" xfId="0" applyFont="1" applyFill="1" applyBorder="1" applyAlignment="1">
      <alignment horizontal="center" vertical="center" wrapText="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3"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3" borderId="2" xfId="1"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5" fillId="4" borderId="42" xfId="0" applyFont="1" applyFill="1" applyBorder="1" applyAlignment="1">
      <alignment horizontal="center" vertical="center" wrapText="1"/>
    </xf>
    <xf numFmtId="0" fontId="5" fillId="2" borderId="3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 xfId="0" applyFont="1" applyFill="1" applyBorder="1" applyAlignment="1">
      <alignment horizontal="center" vertical="center" wrapText="1"/>
    </xf>
    <xf numFmtId="43" fontId="7" fillId="4" borderId="2" xfId="5" applyFont="1" applyFill="1" applyBorder="1" applyAlignment="1">
      <alignment horizontal="center" vertical="center" wrapText="1"/>
    </xf>
    <xf numFmtId="0" fontId="10" fillId="0" borderId="2" xfId="0" applyFont="1" applyBorder="1" applyAlignment="1">
      <alignment horizontal="center" vertical="center" wrapText="1"/>
    </xf>
    <xf numFmtId="0" fontId="7" fillId="19" borderId="2"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20" xfId="1" applyFont="1" applyBorder="1" applyAlignment="1">
      <alignment horizontal="center" vertical="center" wrapText="1"/>
    </xf>
    <xf numFmtId="0" fontId="7" fillId="19" borderId="10" xfId="0" applyFont="1" applyFill="1" applyBorder="1" applyAlignment="1">
      <alignment horizontal="center" vertical="center" wrapText="1"/>
    </xf>
    <xf numFmtId="0" fontId="7" fillId="19" borderId="14" xfId="0" applyFont="1" applyFill="1" applyBorder="1" applyAlignment="1">
      <alignment horizontal="center" vertical="center" wrapText="1"/>
    </xf>
    <xf numFmtId="0" fontId="7" fillId="19" borderId="19"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8" fillId="0" borderId="11" xfId="2" applyFont="1" applyBorder="1" applyAlignment="1" applyProtection="1">
      <alignment horizontal="center" vertical="center" wrapText="1"/>
      <protection hidden="1"/>
    </xf>
    <xf numFmtId="0" fontId="18" fillId="0" borderId="2" xfId="2" applyFont="1" applyBorder="1" applyAlignment="1" applyProtection="1">
      <alignment horizontal="center" vertical="center" wrapText="1"/>
      <protection hidden="1"/>
    </xf>
    <xf numFmtId="0" fontId="18" fillId="0" borderId="20" xfId="2" applyFont="1" applyBorder="1" applyAlignment="1" applyProtection="1">
      <alignment horizontal="center" vertical="center" wrapText="1"/>
      <protection hidden="1"/>
    </xf>
    <xf numFmtId="0" fontId="10" fillId="0" borderId="11" xfId="0" applyFont="1" applyBorder="1" applyAlignment="1">
      <alignment horizontal="center" vertical="center" wrapText="1"/>
    </xf>
    <xf numFmtId="0" fontId="10" fillId="0" borderId="20" xfId="0" applyFont="1" applyBorder="1" applyAlignment="1">
      <alignment horizontal="center" vertical="center" wrapText="1"/>
    </xf>
    <xf numFmtId="0" fontId="30" fillId="4" borderId="11"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33" fillId="4" borderId="35" xfId="0" applyFont="1" applyFill="1" applyBorder="1" applyAlignment="1">
      <alignment horizontal="center" vertical="center" wrapText="1"/>
    </xf>
    <xf numFmtId="0" fontId="33" fillId="4" borderId="32"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31"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3" fillId="4" borderId="68" xfId="0" applyFont="1" applyFill="1" applyBorder="1" applyAlignment="1">
      <alignment horizontal="center" vertical="center" wrapText="1"/>
    </xf>
    <xf numFmtId="0" fontId="33" fillId="4" borderId="67" xfId="0" applyFont="1" applyFill="1" applyBorder="1" applyAlignment="1">
      <alignment horizontal="center" vertical="center" wrapText="1"/>
    </xf>
    <xf numFmtId="0" fontId="33" fillId="4" borderId="36" xfId="0" applyFont="1" applyFill="1" applyBorder="1" applyAlignment="1">
      <alignment horizontal="center" vertical="center" wrapText="1"/>
    </xf>
    <xf numFmtId="0" fontId="33" fillId="4" borderId="54"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1" xfId="0" applyFont="1" applyFill="1" applyBorder="1" applyAlignment="1">
      <alignment horizontal="center" vertical="center" wrapText="1"/>
    </xf>
    <xf numFmtId="0" fontId="31" fillId="4" borderId="49"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54" xfId="0" applyFont="1" applyFill="1" applyBorder="1" applyAlignment="1">
      <alignment horizontal="center" vertical="center"/>
    </xf>
    <xf numFmtId="0" fontId="6" fillId="6"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33" fillId="4" borderId="38" xfId="0" applyFont="1" applyFill="1" applyBorder="1" applyAlignment="1">
      <alignment horizontal="center" vertical="center" wrapText="1"/>
    </xf>
    <xf numFmtId="0" fontId="33" fillId="4" borderId="39" xfId="0" applyFont="1" applyFill="1" applyBorder="1" applyAlignment="1">
      <alignment horizontal="center" vertical="center" wrapText="1"/>
    </xf>
    <xf numFmtId="0" fontId="32" fillId="4" borderId="25" xfId="0" applyFont="1" applyFill="1" applyBorder="1" applyAlignment="1">
      <alignment horizontal="center" vertical="center"/>
    </xf>
    <xf numFmtId="0" fontId="32" fillId="4" borderId="26" xfId="0" applyFont="1" applyFill="1" applyBorder="1" applyAlignment="1">
      <alignment horizontal="center" vertical="center"/>
    </xf>
    <xf numFmtId="0" fontId="32" fillId="4" borderId="27" xfId="0" applyFont="1" applyFill="1" applyBorder="1" applyAlignment="1">
      <alignment horizontal="center" vertical="center"/>
    </xf>
    <xf numFmtId="0" fontId="6" fillId="4" borderId="5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63"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7" fillId="19" borderId="55" xfId="0" applyFont="1" applyFill="1" applyBorder="1" applyAlignment="1">
      <alignment horizontal="center" vertical="center" wrapText="1"/>
    </xf>
    <xf numFmtId="0" fontId="5" fillId="11" borderId="54"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10" fillId="0" borderId="56" xfId="0"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8" fillId="0" borderId="39" xfId="1" applyFont="1" applyBorder="1" applyAlignment="1">
      <alignment horizontal="center" vertical="center" wrapText="1"/>
    </xf>
    <xf numFmtId="0" fontId="8" fillId="0" borderId="65"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68" xfId="1" applyFont="1" applyBorder="1" applyAlignment="1">
      <alignment horizontal="center" vertical="center" wrapText="1"/>
    </xf>
    <xf numFmtId="0" fontId="7" fillId="14" borderId="10" xfId="0" applyFont="1" applyFill="1" applyBorder="1" applyAlignment="1">
      <alignment horizontal="center" vertical="center" wrapText="1"/>
    </xf>
    <xf numFmtId="0" fontId="7" fillId="14" borderId="14"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7" fillId="14" borderId="32" xfId="0" applyFont="1" applyFill="1" applyBorder="1" applyAlignment="1">
      <alignment horizontal="center" vertical="center" wrapText="1"/>
    </xf>
    <xf numFmtId="0" fontId="7" fillId="14" borderId="22"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31" xfId="1" applyFont="1" applyFill="1" applyBorder="1" applyAlignment="1">
      <alignment horizontal="center" vertical="center" wrapText="1"/>
    </xf>
    <xf numFmtId="0" fontId="4" fillId="4" borderId="42" xfId="1" applyFont="1" applyFill="1" applyBorder="1" applyAlignment="1">
      <alignment horizontal="center" vertical="center" wrapText="1"/>
    </xf>
    <xf numFmtId="164" fontId="15" fillId="4" borderId="32" xfId="0" applyNumberFormat="1" applyFont="1" applyFill="1" applyBorder="1" applyAlignment="1">
      <alignment horizontal="center" vertical="center" wrapText="1"/>
    </xf>
    <xf numFmtId="164" fontId="15" fillId="4" borderId="22" xfId="0" applyNumberFormat="1" applyFont="1" applyFill="1" applyBorder="1" applyAlignment="1">
      <alignment horizontal="center" vertical="center" wrapText="1"/>
    </xf>
    <xf numFmtId="164" fontId="15" fillId="15" borderId="43" xfId="0" applyNumberFormat="1" applyFont="1" applyFill="1" applyBorder="1" applyAlignment="1">
      <alignment horizontal="center" vertical="center" wrapText="1"/>
    </xf>
    <xf numFmtId="0" fontId="15" fillId="15" borderId="20"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7" fillId="14" borderId="55"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54"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18" fillId="0" borderId="10" xfId="2" applyFont="1" applyBorder="1" applyAlignment="1" applyProtection="1">
      <alignment horizontal="center" vertical="center" wrapText="1"/>
      <protection hidden="1"/>
    </xf>
    <xf numFmtId="0" fontId="18" fillId="0" borderId="14" xfId="2" applyFont="1" applyBorder="1" applyAlignment="1" applyProtection="1">
      <alignment horizontal="center" vertical="center" wrapText="1"/>
      <protection hidden="1"/>
    </xf>
    <xf numFmtId="0" fontId="18" fillId="0" borderId="19" xfId="2" applyFont="1" applyBorder="1" applyAlignment="1" applyProtection="1">
      <alignment horizontal="center" vertical="center" wrapText="1"/>
      <protection hidden="1"/>
    </xf>
    <xf numFmtId="9" fontId="4" fillId="4" borderId="63" xfId="1" applyNumberFormat="1" applyFont="1" applyFill="1" applyBorder="1" applyAlignment="1">
      <alignment horizontal="center" vertical="center" wrapText="1"/>
    </xf>
    <xf numFmtId="0" fontId="7" fillId="17" borderId="32" xfId="0" applyFont="1" applyFill="1" applyBorder="1" applyAlignment="1">
      <alignment horizontal="center" vertical="center" wrapText="1"/>
    </xf>
    <xf numFmtId="0" fontId="7" fillId="17" borderId="22" xfId="0" applyFont="1" applyFill="1" applyBorder="1" applyAlignment="1">
      <alignment horizontal="center" vertical="center" wrapText="1"/>
    </xf>
    <xf numFmtId="0" fontId="7" fillId="17" borderId="43" xfId="0" applyFont="1" applyFill="1" applyBorder="1" applyAlignment="1">
      <alignment horizontal="center" vertical="center" wrapText="1"/>
    </xf>
    <xf numFmtId="0" fontId="5" fillId="16" borderId="31"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5" fillId="16" borderId="42"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1" xfId="1" applyFont="1" applyBorder="1" applyAlignment="1">
      <alignment horizontal="center" vertical="center" wrapText="1"/>
    </xf>
    <xf numFmtId="0" fontId="15" fillId="0" borderId="3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43" xfId="0" applyFont="1" applyBorder="1" applyAlignment="1">
      <alignment horizontal="center" vertical="center" wrapText="1"/>
    </xf>
    <xf numFmtId="0" fontId="15" fillId="15" borderId="42" xfId="0" applyFont="1" applyFill="1" applyBorder="1" applyAlignment="1">
      <alignment horizontal="center" vertical="center" wrapText="1"/>
    </xf>
    <xf numFmtId="0" fontId="7" fillId="17" borderId="10"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7" fillId="17" borderId="19" xfId="0"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4" fillId="4" borderId="54" xfId="1"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0" borderId="63" xfId="1" applyFont="1" applyBorder="1" applyAlignment="1">
      <alignment horizontal="center" vertical="center" wrapText="1"/>
    </xf>
    <xf numFmtId="0" fontId="4" fillId="0" borderId="62"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0" fontId="0" fillId="8" borderId="47" xfId="0" applyFill="1" applyBorder="1" applyAlignment="1">
      <alignment vertical="center" wrapText="1"/>
    </xf>
    <xf numFmtId="0" fontId="0" fillId="8" borderId="48" xfId="0" applyFill="1" applyBorder="1" applyAlignment="1">
      <alignment vertical="center" wrapText="1"/>
    </xf>
    <xf numFmtId="0" fontId="0" fillId="0" borderId="46" xfId="0" applyBorder="1" applyAlignment="1">
      <alignment vertical="center"/>
    </xf>
    <xf numFmtId="0" fontId="38" fillId="8" borderId="47" xfId="0" applyFont="1" applyFill="1" applyBorder="1" applyAlignment="1">
      <alignment horizontal="center" vertical="center"/>
    </xf>
    <xf numFmtId="0" fontId="38" fillId="8" borderId="48" xfId="0" applyFont="1" applyFill="1" applyBorder="1" applyAlignment="1">
      <alignment horizontal="center" vertical="center"/>
    </xf>
    <xf numFmtId="0" fontId="9" fillId="0" borderId="52" xfId="0" applyFont="1" applyBorder="1" applyAlignment="1">
      <alignment horizontal="center" vertical="center" wrapText="1"/>
    </xf>
    <xf numFmtId="0" fontId="0" fillId="15" borderId="47" xfId="0" applyFill="1" applyBorder="1" applyAlignment="1">
      <alignment vertical="center" wrapText="1"/>
    </xf>
    <xf numFmtId="0" fontId="0" fillId="15" borderId="48" xfId="0" applyFill="1" applyBorder="1" applyAlignment="1">
      <alignment vertical="center" wrapText="1"/>
    </xf>
    <xf numFmtId="0" fontId="0" fillId="18" borderId="47" xfId="0" applyFill="1" applyBorder="1" applyAlignment="1">
      <alignment vertical="center" wrapText="1"/>
    </xf>
    <xf numFmtId="0" fontId="0" fillId="18" borderId="48" xfId="0" applyFill="1" applyBorder="1" applyAlignment="1">
      <alignment vertical="center" wrapText="1"/>
    </xf>
    <xf numFmtId="0" fontId="33" fillId="18" borderId="47" xfId="0" applyFont="1" applyFill="1" applyBorder="1" applyAlignment="1">
      <alignment horizontal="center" vertical="center"/>
    </xf>
    <xf numFmtId="0" fontId="33" fillId="18" borderId="48" xfId="0" applyFont="1" applyFill="1" applyBorder="1" applyAlignment="1">
      <alignment horizontal="center" vertical="center"/>
    </xf>
    <xf numFmtId="0" fontId="0" fillId="10" borderId="47" xfId="0" applyFill="1" applyBorder="1" applyAlignment="1">
      <alignment vertical="center" wrapText="1"/>
    </xf>
    <xf numFmtId="0" fontId="0" fillId="10" borderId="48" xfId="0" applyFill="1" applyBorder="1" applyAlignment="1">
      <alignment vertical="center" wrapText="1"/>
    </xf>
    <xf numFmtId="0" fontId="33" fillId="15" borderId="47" xfId="0" applyFont="1" applyFill="1" applyBorder="1" applyAlignment="1">
      <alignment horizontal="center" vertical="center"/>
    </xf>
    <xf numFmtId="0" fontId="33" fillId="15" borderId="48" xfId="0" applyFont="1" applyFill="1" applyBorder="1" applyAlignment="1">
      <alignment horizontal="center" vertical="center"/>
    </xf>
    <xf numFmtId="0" fontId="41" fillId="0" borderId="2" xfId="0" applyFont="1" applyBorder="1" applyAlignment="1">
      <alignment horizontal="center" vertical="center" wrapText="1"/>
    </xf>
    <xf numFmtId="0" fontId="33" fillId="10" borderId="47" xfId="0" applyFont="1" applyFill="1" applyBorder="1" applyAlignment="1">
      <alignment horizontal="center" vertical="center"/>
    </xf>
    <xf numFmtId="0" fontId="33" fillId="10" borderId="48" xfId="0" applyFont="1" applyFill="1" applyBorder="1" applyAlignment="1">
      <alignment horizontal="center" vertical="center"/>
    </xf>
    <xf numFmtId="0" fontId="33" fillId="0" borderId="0" xfId="0" applyFont="1" applyAlignment="1">
      <alignment horizontal="center" vertical="center" textRotation="90"/>
    </xf>
    <xf numFmtId="0" fontId="0" fillId="0" borderId="70" xfId="0" applyBorder="1" applyAlignment="1">
      <alignment vertical="center"/>
    </xf>
    <xf numFmtId="0" fontId="0" fillId="0" borderId="1" xfId="0" applyBorder="1" applyAlignment="1">
      <alignment vertical="center"/>
    </xf>
    <xf numFmtId="0" fontId="0" fillId="0" borderId="0" xfId="0" applyAlignment="1">
      <alignment vertical="center"/>
    </xf>
    <xf numFmtId="0" fontId="33" fillId="0" borderId="0" xfId="0" applyFont="1" applyAlignment="1">
      <alignment horizontal="center" vertical="center"/>
    </xf>
    <xf numFmtId="0" fontId="40" fillId="0" borderId="0" xfId="0" applyFont="1" applyAlignment="1">
      <alignment horizontal="center" vertical="center"/>
    </xf>
    <xf numFmtId="0" fontId="29" fillId="0" borderId="3" xfId="0" applyFont="1" applyBorder="1" applyAlignment="1">
      <alignment horizontal="center" vertical="center"/>
    </xf>
    <xf numFmtId="0" fontId="29" fillId="0" borderId="65" xfId="0" applyFont="1" applyBorder="1" applyAlignment="1">
      <alignment horizontal="center" vertical="center"/>
    </xf>
    <xf numFmtId="0" fontId="29" fillId="0" borderId="4" xfId="0" applyFont="1" applyBorder="1" applyAlignment="1">
      <alignment horizontal="center" vertical="center"/>
    </xf>
    <xf numFmtId="0" fontId="39" fillId="0" borderId="78"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3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39" fillId="0" borderId="0" xfId="0" applyFont="1" applyAlignment="1">
      <alignment horizontal="center" vertical="center"/>
    </xf>
    <xf numFmtId="0" fontId="3" fillId="0" borderId="0" xfId="0" applyFont="1" applyAlignment="1">
      <alignment horizontal="center" wrapText="1"/>
    </xf>
  </cellXfs>
  <cellStyles count="7">
    <cellStyle name="Millares" xfId="5" builtinId="3"/>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6" builtinId="5"/>
  </cellStyles>
  <dxfs count="314">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13"/>
      <tableStyleElement type="headerRow" dxfId="312"/>
    </tableStyle>
  </tableStyles>
  <colors>
    <mruColors>
      <color rgb="FFFFFF00"/>
      <color rgb="FF33B8FB"/>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700</xdr:col>
      <xdr:colOff>0</xdr:colOff>
      <xdr:row>4</xdr:row>
      <xdr:rowOff>0</xdr:rowOff>
    </xdr:from>
    <xdr:to>
      <xdr:col>700</xdr:col>
      <xdr:colOff>2250440</xdr:colOff>
      <xdr:row>4</xdr:row>
      <xdr:rowOff>438150</xdr:rowOff>
    </xdr:to>
    <xdr:pic>
      <xdr:nvPicPr>
        <xdr:cNvPr id="18" name="Imagen 17" descr="https://intranetmen.mineducacion.gov.co/comunidades/oac/SiteAssets/Imagen%20institucional%202018/Logo%20Mineducación.png">
          <a:extLst>
            <a:ext uri="{FF2B5EF4-FFF2-40B4-BE49-F238E27FC236}">
              <a16:creationId xmlns:a16="http://schemas.microsoft.com/office/drawing/2014/main" id="{7A2160E0-B599-4F23-82A4-9E3821781A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724820" y="4686300"/>
          <a:ext cx="2250440" cy="438150"/>
        </a:xfrm>
        <a:prstGeom prst="rect">
          <a:avLst/>
        </a:prstGeom>
        <a:noFill/>
        <a:ln>
          <a:noFill/>
        </a:ln>
      </xdr:spPr>
    </xdr:pic>
    <xdr:clientData/>
  </xdr:twoCellAnchor>
  <xdr:twoCellAnchor editAs="oneCell">
    <xdr:from>
      <xdr:col>701</xdr:col>
      <xdr:colOff>0</xdr:colOff>
      <xdr:row>4</xdr:row>
      <xdr:rowOff>0</xdr:rowOff>
    </xdr:from>
    <xdr:to>
      <xdr:col>701</xdr:col>
      <xdr:colOff>2250440</xdr:colOff>
      <xdr:row>4</xdr:row>
      <xdr:rowOff>438150</xdr:rowOff>
    </xdr:to>
    <xdr:pic>
      <xdr:nvPicPr>
        <xdr:cNvPr id="19" name="Imagen 18" descr="https://intranetmen.mineducacion.gov.co/comunidades/oac/SiteAssets/Imagen%20institucional%202018/Logo%20Mineducación.png">
          <a:extLst>
            <a:ext uri="{FF2B5EF4-FFF2-40B4-BE49-F238E27FC236}">
              <a16:creationId xmlns:a16="http://schemas.microsoft.com/office/drawing/2014/main" id="{21A9B546-3A77-4EDD-9C72-60AE49AA40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509680" y="4686300"/>
          <a:ext cx="2250440" cy="438150"/>
        </a:xfrm>
        <a:prstGeom prst="rect">
          <a:avLst/>
        </a:prstGeom>
        <a:noFill/>
        <a:ln>
          <a:noFill/>
        </a:ln>
      </xdr:spPr>
    </xdr:pic>
    <xdr:clientData/>
  </xdr:twoCellAnchor>
  <xdr:twoCellAnchor editAs="oneCell">
    <xdr:from>
      <xdr:col>705</xdr:col>
      <xdr:colOff>0</xdr:colOff>
      <xdr:row>11</xdr:row>
      <xdr:rowOff>0</xdr:rowOff>
    </xdr:from>
    <xdr:to>
      <xdr:col>706</xdr:col>
      <xdr:colOff>1957359</xdr:colOff>
      <xdr:row>13</xdr:row>
      <xdr:rowOff>593422</xdr:rowOff>
    </xdr:to>
    <xdr:pic>
      <xdr:nvPicPr>
        <xdr:cNvPr id="20" name="Imagen 19" descr="https://intranetmen.mineducacion.gov.co/comunidades/oac/SiteAssets/Imagen%20institucional%202018/Logo%20Mineducación.png">
          <a:extLst>
            <a:ext uri="{FF2B5EF4-FFF2-40B4-BE49-F238E27FC236}">
              <a16:creationId xmlns:a16="http://schemas.microsoft.com/office/drawing/2014/main" id="{AD74D388-0B7D-48EF-A067-2D74F48C4E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062480" y="10568940"/>
          <a:ext cx="6949094" cy="426508"/>
        </a:xfrm>
        <a:prstGeom prst="rect">
          <a:avLst/>
        </a:prstGeom>
        <a:noFill/>
        <a:ln>
          <a:noFill/>
        </a:ln>
      </xdr:spPr>
    </xdr:pic>
    <xdr:clientData/>
  </xdr:twoCellAnchor>
  <xdr:oneCellAnchor>
    <xdr:from>
      <xdr:col>705</xdr:col>
      <xdr:colOff>0</xdr:colOff>
      <xdr:row>10</xdr:row>
      <xdr:rowOff>0</xdr:rowOff>
    </xdr:from>
    <xdr:ext cx="2201545" cy="438150"/>
    <xdr:pic>
      <xdr:nvPicPr>
        <xdr:cNvPr id="21" name="Imagen 3" descr="https://intranetmen.mineducacion.gov.co/comunidades/oac/SiteAssets/Imagen%20institucional%202018/Logo%20Mineducación.png">
          <a:extLst>
            <a:ext uri="{FF2B5EF4-FFF2-40B4-BE49-F238E27FC236}">
              <a16:creationId xmlns:a16="http://schemas.microsoft.com/office/drawing/2014/main" id="{64E631E2-E08B-4378-9896-0F1019DCE7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062480" y="9753600"/>
          <a:ext cx="2201545" cy="438150"/>
        </a:xfrm>
        <a:prstGeom prst="rect">
          <a:avLst/>
        </a:prstGeom>
        <a:noFill/>
        <a:ln>
          <a:noFill/>
        </a:ln>
      </xdr:spPr>
    </xdr:pic>
    <xdr:clientData/>
  </xdr:oneCellAnchor>
  <xdr:twoCellAnchor editAs="oneCell">
    <xdr:from>
      <xdr:col>322</xdr:col>
      <xdr:colOff>0</xdr:colOff>
      <xdr:row>11</xdr:row>
      <xdr:rowOff>0</xdr:rowOff>
    </xdr:from>
    <xdr:to>
      <xdr:col>322</xdr:col>
      <xdr:colOff>2163734</xdr:colOff>
      <xdr:row>13</xdr:row>
      <xdr:rowOff>601042</xdr:rowOff>
    </xdr:to>
    <xdr:pic>
      <xdr:nvPicPr>
        <xdr:cNvPr id="22" name="Imagen 21" descr="https://intranetmen.mineducacion.gov.co/comunidades/oac/SiteAssets/Imagen%20institucional%202018/Logo%20Mineducación.png">
          <a:extLst>
            <a:ext uri="{FF2B5EF4-FFF2-40B4-BE49-F238E27FC236}">
              <a16:creationId xmlns:a16="http://schemas.microsoft.com/office/drawing/2014/main" id="{D8344A5E-BC6B-499F-85AA-ABD1CD1ABA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820040" y="10568940"/>
          <a:ext cx="2163734" cy="434128"/>
        </a:xfrm>
        <a:prstGeom prst="rect">
          <a:avLst/>
        </a:prstGeom>
        <a:noFill/>
        <a:ln>
          <a:noFill/>
        </a:ln>
      </xdr:spPr>
    </xdr:pic>
    <xdr:clientData/>
  </xdr:twoCellAnchor>
  <xdr:oneCellAnchor>
    <xdr:from>
      <xdr:col>322</xdr:col>
      <xdr:colOff>0</xdr:colOff>
      <xdr:row>10</xdr:row>
      <xdr:rowOff>0</xdr:rowOff>
    </xdr:from>
    <xdr:ext cx="2201545" cy="438150"/>
    <xdr:pic>
      <xdr:nvPicPr>
        <xdr:cNvPr id="23" name="Imagen 3" descr="https://intranetmen.mineducacion.gov.co/comunidades/oac/SiteAssets/Imagen%20institucional%202018/Logo%20Mineducación.png">
          <a:extLst>
            <a:ext uri="{FF2B5EF4-FFF2-40B4-BE49-F238E27FC236}">
              <a16:creationId xmlns:a16="http://schemas.microsoft.com/office/drawing/2014/main" id="{400749B2-6580-4BC1-9783-128A4FF0E8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820040" y="9753600"/>
          <a:ext cx="2201545" cy="4381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ColWidth="11.42578125"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43" t="s">
        <v>0</v>
      </c>
      <c r="B1" s="144"/>
      <c r="C1" s="145"/>
      <c r="D1" s="145"/>
      <c r="E1" s="145"/>
      <c r="F1" s="146"/>
      <c r="G1" s="147"/>
      <c r="H1" s="88"/>
      <c r="I1" s="88"/>
      <c r="J1" s="88"/>
      <c r="K1" s="88"/>
      <c r="L1" s="88"/>
      <c r="M1" s="88"/>
      <c r="N1" s="88"/>
      <c r="O1" s="88"/>
      <c r="P1" s="88"/>
      <c r="Q1" s="88"/>
      <c r="R1" s="88"/>
      <c r="S1" s="88"/>
      <c r="T1" s="88"/>
      <c r="U1" s="88"/>
      <c r="V1" s="88"/>
      <c r="W1" s="88"/>
      <c r="X1" s="88"/>
    </row>
    <row r="2" spans="1:658" ht="31.5" customHeight="1" x14ac:dyDescent="0.25">
      <c r="A2" s="143" t="s">
        <v>1</v>
      </c>
      <c r="B2" s="144"/>
      <c r="C2" s="145"/>
      <c r="D2" s="145"/>
      <c r="E2" s="145"/>
      <c r="F2" s="146"/>
      <c r="G2" s="147"/>
      <c r="H2" s="88"/>
      <c r="I2" s="88"/>
      <c r="J2" s="88"/>
      <c r="K2" s="88"/>
      <c r="L2" s="88"/>
      <c r="M2" s="88"/>
      <c r="N2" s="88"/>
      <c r="O2" s="88"/>
      <c r="P2" s="88"/>
      <c r="Q2" s="88"/>
      <c r="R2" s="88"/>
      <c r="S2" s="88"/>
      <c r="T2" s="88"/>
      <c r="U2" s="88"/>
      <c r="V2" s="88"/>
      <c r="W2" s="88"/>
      <c r="X2" s="88"/>
    </row>
    <row r="3" spans="1:658" ht="18.75" customHeight="1" x14ac:dyDescent="0.25">
      <c r="A3" s="143" t="s">
        <v>2</v>
      </c>
      <c r="B3" s="144"/>
      <c r="C3" s="145"/>
      <c r="D3" s="145"/>
      <c r="E3" s="145"/>
      <c r="F3" s="146"/>
      <c r="G3" s="147"/>
      <c r="H3" s="88"/>
      <c r="I3" s="88"/>
      <c r="J3" s="88"/>
      <c r="K3" s="88"/>
      <c r="L3" s="88"/>
      <c r="M3" s="88"/>
      <c r="N3" s="88"/>
      <c r="O3" s="88"/>
      <c r="P3" s="88"/>
      <c r="Q3" s="88"/>
      <c r="R3" s="88"/>
      <c r="S3" s="88"/>
      <c r="T3" s="88"/>
      <c r="U3" s="88"/>
      <c r="V3" s="88"/>
      <c r="W3" s="88"/>
      <c r="X3" s="88"/>
    </row>
    <row r="4" spans="1:658" s="9" customFormat="1" ht="6" customHeight="1" thickBot="1" x14ac:dyDescent="0.3">
      <c r="A4" s="148"/>
      <c r="B4" s="144"/>
      <c r="C4" s="145"/>
      <c r="D4" s="145"/>
      <c r="E4" s="145"/>
      <c r="F4" s="146"/>
      <c r="G4" s="146"/>
      <c r="H4" s="87"/>
      <c r="I4" s="87"/>
      <c r="J4" s="87"/>
      <c r="K4" s="87"/>
      <c r="L4" s="87"/>
      <c r="M4" s="87"/>
      <c r="N4" s="87"/>
      <c r="O4" s="87"/>
      <c r="P4" s="87"/>
      <c r="Q4" s="87"/>
      <c r="R4" s="87"/>
      <c r="S4" s="87"/>
      <c r="T4" s="87"/>
      <c r="U4" s="87"/>
      <c r="V4" s="87"/>
      <c r="W4" s="87"/>
      <c r="X4" s="87"/>
    </row>
    <row r="5" spans="1:658" s="9" customFormat="1" ht="22.5" customHeight="1" thickBot="1" x14ac:dyDescent="0.3">
      <c r="A5" s="89" t="s">
        <v>3</v>
      </c>
      <c r="B5" s="90" t="s">
        <v>4</v>
      </c>
      <c r="C5" s="91" t="s">
        <v>5</v>
      </c>
      <c r="D5" s="86"/>
      <c r="E5" s="92" t="s">
        <v>6</v>
      </c>
      <c r="F5" s="93" t="s">
        <v>7</v>
      </c>
      <c r="G5" s="94" t="s">
        <v>8</v>
      </c>
      <c r="H5" s="87"/>
      <c r="I5" s="87"/>
      <c r="J5" s="87"/>
      <c r="K5" s="87"/>
      <c r="L5" s="87"/>
      <c r="M5" s="87"/>
      <c r="N5" s="87"/>
      <c r="O5" s="87"/>
      <c r="P5" s="87"/>
      <c r="Q5" s="87"/>
      <c r="R5" s="87"/>
      <c r="S5" s="87"/>
      <c r="T5" s="87"/>
      <c r="U5" s="87"/>
      <c r="V5" s="87"/>
      <c r="W5" s="87"/>
      <c r="X5" s="87"/>
    </row>
    <row r="6" spans="1:658" s="85" customFormat="1" ht="22.5" customHeight="1" x14ac:dyDescent="0.25">
      <c r="A6" s="95" t="s">
        <v>9</v>
      </c>
      <c r="B6" s="96"/>
      <c r="C6" s="97"/>
      <c r="D6" s="87"/>
      <c r="E6" s="98"/>
      <c r="F6" s="99"/>
      <c r="G6" s="100"/>
      <c r="H6" s="87"/>
      <c r="I6" s="87"/>
      <c r="J6" s="87"/>
      <c r="K6" s="87"/>
      <c r="L6" s="87"/>
      <c r="M6" s="87"/>
      <c r="N6" s="87"/>
      <c r="O6" s="87"/>
      <c r="P6" s="87"/>
      <c r="Q6" s="87"/>
      <c r="R6" s="87"/>
      <c r="S6" s="87"/>
      <c r="T6" s="87"/>
      <c r="U6" s="87"/>
      <c r="V6" s="87"/>
      <c r="W6" s="87"/>
      <c r="X6" s="8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85" customFormat="1" ht="22.5" customHeight="1" x14ac:dyDescent="0.25">
      <c r="A7" s="101" t="s">
        <v>10</v>
      </c>
      <c r="B7" s="102"/>
      <c r="C7" s="103"/>
      <c r="D7" s="87"/>
      <c r="E7" s="104"/>
      <c r="F7" s="105"/>
      <c r="G7" s="106"/>
      <c r="H7" s="87"/>
      <c r="I7" s="87"/>
      <c r="J7" s="87"/>
      <c r="K7" s="87"/>
      <c r="L7" s="87"/>
      <c r="M7" s="87"/>
      <c r="N7" s="87"/>
      <c r="O7" s="87"/>
      <c r="P7" s="87"/>
      <c r="Q7" s="87"/>
      <c r="R7" s="87"/>
      <c r="S7" s="87"/>
      <c r="T7" s="87"/>
      <c r="U7" s="87"/>
      <c r="V7" s="87"/>
      <c r="W7" s="87"/>
      <c r="X7" s="8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85" customFormat="1" ht="22.5" customHeight="1" x14ac:dyDescent="0.25">
      <c r="A8" s="101" t="s">
        <v>11</v>
      </c>
      <c r="B8" s="102"/>
      <c r="C8" s="103"/>
      <c r="D8" s="87"/>
      <c r="E8" s="104"/>
      <c r="F8" s="105"/>
      <c r="G8" s="106"/>
      <c r="H8" s="87"/>
      <c r="I8" s="87"/>
      <c r="J8" s="87"/>
      <c r="K8" s="87"/>
      <c r="L8" s="87"/>
      <c r="M8" s="87"/>
      <c r="N8" s="87"/>
      <c r="O8" s="87"/>
      <c r="P8" s="87"/>
      <c r="Q8" s="87"/>
      <c r="R8" s="87"/>
      <c r="S8" s="87"/>
      <c r="T8" s="87"/>
      <c r="U8" s="87"/>
      <c r="V8" s="87"/>
      <c r="W8" s="87"/>
      <c r="X8" s="8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85" customFormat="1" ht="22.5" customHeight="1" x14ac:dyDescent="0.25">
      <c r="A9" s="101" t="s">
        <v>12</v>
      </c>
      <c r="B9" s="102"/>
      <c r="C9" s="103"/>
      <c r="D9" s="87"/>
      <c r="E9" s="104"/>
      <c r="F9" s="105"/>
      <c r="G9" s="106"/>
      <c r="H9" s="87"/>
      <c r="I9" s="87"/>
      <c r="J9" s="87"/>
      <c r="K9" s="87"/>
      <c r="L9" s="87"/>
      <c r="M9" s="87"/>
      <c r="N9" s="87"/>
      <c r="O9" s="87"/>
      <c r="P9" s="87"/>
      <c r="Q9" s="87"/>
      <c r="R9" s="87"/>
      <c r="S9" s="87"/>
      <c r="T9" s="87"/>
      <c r="U9" s="87"/>
      <c r="V9" s="87"/>
      <c r="W9" s="87"/>
      <c r="X9" s="8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85" customFormat="1" ht="22.5" customHeight="1" x14ac:dyDescent="0.25">
      <c r="A10" s="101" t="s">
        <v>13</v>
      </c>
      <c r="B10" s="102"/>
      <c r="C10" s="103"/>
      <c r="D10" s="87"/>
      <c r="E10" s="104"/>
      <c r="F10" s="105"/>
      <c r="G10" s="106"/>
      <c r="H10" s="87"/>
      <c r="I10" s="87"/>
      <c r="J10" s="87"/>
      <c r="K10" s="87"/>
      <c r="L10" s="87"/>
      <c r="M10" s="87"/>
      <c r="N10" s="87"/>
      <c r="O10" s="87"/>
      <c r="P10" s="87"/>
      <c r="Q10" s="87"/>
      <c r="R10" s="87"/>
      <c r="S10" s="87"/>
      <c r="T10" s="87"/>
      <c r="U10" s="87"/>
      <c r="V10" s="87"/>
      <c r="W10" s="87"/>
      <c r="X10" s="8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85" customFormat="1" ht="22.5" customHeight="1" thickBot="1" x14ac:dyDescent="0.3">
      <c r="A11" s="107" t="s">
        <v>14</v>
      </c>
      <c r="B11" s="108"/>
      <c r="C11" s="109"/>
      <c r="D11" s="87"/>
      <c r="E11" s="104"/>
      <c r="F11" s="110"/>
      <c r="G11" s="106"/>
      <c r="H11" s="87"/>
      <c r="I11" s="87"/>
      <c r="J11" s="87"/>
      <c r="K11" s="87"/>
      <c r="L11" s="87"/>
      <c r="M11" s="87"/>
      <c r="N11" s="87"/>
      <c r="O11" s="87"/>
      <c r="P11" s="87"/>
      <c r="Q11" s="87"/>
      <c r="R11" s="87"/>
      <c r="S11" s="87"/>
      <c r="T11" s="87"/>
      <c r="U11" s="87"/>
      <c r="V11" s="87"/>
      <c r="W11" s="87"/>
      <c r="X11" s="8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85" customFormat="1" ht="22.5" customHeight="1" thickBot="1" x14ac:dyDescent="0.3">
      <c r="A12" s="89" t="s">
        <v>15</v>
      </c>
      <c r="B12" s="90" t="s">
        <v>16</v>
      </c>
      <c r="C12" s="91" t="s">
        <v>17</v>
      </c>
      <c r="D12" s="111"/>
      <c r="E12" s="112"/>
      <c r="F12" s="110"/>
      <c r="G12" s="106"/>
      <c r="H12" s="87"/>
      <c r="I12" s="87"/>
      <c r="J12" s="87"/>
      <c r="K12" s="87"/>
      <c r="L12" s="87"/>
      <c r="M12" s="87"/>
      <c r="N12" s="87"/>
      <c r="O12" s="87"/>
      <c r="P12" s="87"/>
      <c r="Q12" s="87"/>
      <c r="R12" s="87"/>
      <c r="S12" s="87"/>
      <c r="T12" s="87"/>
      <c r="U12" s="87"/>
      <c r="V12" s="87"/>
      <c r="W12" s="87"/>
      <c r="X12" s="8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85" customFormat="1" ht="22.5" customHeight="1" x14ac:dyDescent="0.25">
      <c r="A13" s="113" t="s">
        <v>18</v>
      </c>
      <c r="B13" s="114"/>
      <c r="C13" s="115"/>
      <c r="D13" s="111"/>
      <c r="E13" s="112"/>
      <c r="F13" s="116"/>
      <c r="G13" s="106"/>
      <c r="H13" s="87"/>
      <c r="I13" s="87"/>
      <c r="J13" s="87"/>
      <c r="K13" s="87"/>
      <c r="L13" s="87"/>
      <c r="M13" s="87"/>
      <c r="N13" s="87"/>
      <c r="O13" s="87"/>
      <c r="P13" s="87"/>
      <c r="Q13" s="87"/>
      <c r="R13" s="87"/>
      <c r="S13" s="87"/>
      <c r="T13" s="87"/>
      <c r="U13" s="87"/>
      <c r="V13" s="87"/>
      <c r="W13" s="87"/>
      <c r="X13" s="8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85" customFormat="1" ht="22.5" customHeight="1" x14ac:dyDescent="0.25">
      <c r="A14" s="117" t="s">
        <v>19</v>
      </c>
      <c r="B14" s="118"/>
      <c r="C14" s="119"/>
      <c r="D14" s="111"/>
      <c r="E14" s="112"/>
      <c r="F14" s="116"/>
      <c r="G14" s="106"/>
      <c r="H14" s="87"/>
      <c r="I14" s="87"/>
      <c r="J14" s="87"/>
      <c r="K14" s="87"/>
      <c r="L14" s="87"/>
      <c r="M14" s="87"/>
      <c r="N14" s="87"/>
      <c r="O14" s="87"/>
      <c r="P14" s="87"/>
      <c r="Q14" s="87"/>
      <c r="R14" s="87"/>
      <c r="S14" s="87"/>
      <c r="T14" s="87"/>
      <c r="U14" s="87"/>
      <c r="V14" s="87"/>
      <c r="W14" s="87"/>
      <c r="X14" s="8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85" customFormat="1" ht="22.5" customHeight="1" x14ac:dyDescent="0.25">
      <c r="A15" s="117" t="s">
        <v>20</v>
      </c>
      <c r="B15" s="118"/>
      <c r="C15" s="119"/>
      <c r="D15" s="111"/>
      <c r="E15" s="112"/>
      <c r="F15" s="116"/>
      <c r="G15" s="106"/>
      <c r="H15" s="87"/>
      <c r="I15" s="87"/>
      <c r="J15" s="87"/>
      <c r="K15" s="87"/>
      <c r="L15" s="87"/>
      <c r="M15" s="87"/>
      <c r="N15" s="87"/>
      <c r="O15" s="87"/>
      <c r="P15" s="87"/>
      <c r="Q15" s="87"/>
      <c r="R15" s="87"/>
      <c r="S15" s="87"/>
      <c r="T15" s="87"/>
      <c r="U15" s="87"/>
      <c r="V15" s="87"/>
      <c r="W15" s="87"/>
      <c r="X15" s="8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85" customFormat="1" ht="22.5" customHeight="1" x14ac:dyDescent="0.25">
      <c r="A16" s="117" t="s">
        <v>21</v>
      </c>
      <c r="B16" s="118"/>
      <c r="C16" s="119"/>
      <c r="D16" s="111"/>
      <c r="E16" s="112"/>
      <c r="F16" s="116"/>
      <c r="G16" s="106"/>
      <c r="H16" s="87"/>
      <c r="I16" s="87"/>
      <c r="J16" s="87"/>
      <c r="K16" s="87"/>
      <c r="L16" s="87"/>
      <c r="M16" s="87"/>
      <c r="N16" s="87"/>
      <c r="O16" s="87"/>
      <c r="P16" s="87"/>
      <c r="Q16" s="87"/>
      <c r="R16" s="87"/>
      <c r="S16" s="87"/>
      <c r="T16" s="87"/>
      <c r="U16" s="87"/>
      <c r="V16" s="87"/>
      <c r="W16" s="87"/>
      <c r="X16" s="8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85" customFormat="1" ht="22.5" customHeight="1" x14ac:dyDescent="0.25">
      <c r="A17" s="117" t="s">
        <v>22</v>
      </c>
      <c r="B17" s="118"/>
      <c r="C17" s="119"/>
      <c r="D17" s="111"/>
      <c r="E17" s="112"/>
      <c r="F17" s="116"/>
      <c r="G17" s="106"/>
      <c r="H17" s="87"/>
      <c r="I17" s="87"/>
      <c r="J17" s="87"/>
      <c r="K17" s="87"/>
      <c r="L17" s="87"/>
      <c r="M17" s="87"/>
      <c r="N17" s="87"/>
      <c r="O17" s="87"/>
      <c r="P17" s="87"/>
      <c r="Q17" s="87"/>
      <c r="R17" s="87"/>
      <c r="S17" s="87"/>
      <c r="T17" s="87"/>
      <c r="U17" s="87"/>
      <c r="V17" s="87"/>
      <c r="W17" s="87"/>
      <c r="X17" s="8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85" customFormat="1" ht="22.5" customHeight="1" thickBot="1" x14ac:dyDescent="0.3">
      <c r="A18" s="120" t="s">
        <v>23</v>
      </c>
      <c r="B18" s="121"/>
      <c r="C18" s="122"/>
      <c r="D18" s="123"/>
      <c r="E18" s="124"/>
      <c r="F18" s="125"/>
      <c r="G18" s="106"/>
      <c r="H18" s="87"/>
      <c r="I18" s="87"/>
      <c r="J18" s="87"/>
      <c r="K18" s="87"/>
      <c r="L18" s="87"/>
      <c r="M18" s="87"/>
      <c r="N18" s="87"/>
      <c r="O18" s="87"/>
      <c r="P18" s="87"/>
      <c r="Q18" s="87"/>
      <c r="R18" s="87"/>
      <c r="S18" s="87"/>
      <c r="T18" s="87"/>
      <c r="U18" s="87"/>
      <c r="V18" s="87"/>
      <c r="W18" s="87"/>
      <c r="X18" s="8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85" customFormat="1" ht="22.5" customHeight="1" thickBot="1" x14ac:dyDescent="0.3">
      <c r="A19" s="126" t="s">
        <v>24</v>
      </c>
      <c r="B19" s="90" t="s">
        <v>16</v>
      </c>
      <c r="C19" s="91" t="s">
        <v>17</v>
      </c>
      <c r="D19" s="123"/>
      <c r="E19" s="124"/>
      <c r="F19" s="125"/>
      <c r="G19" s="106"/>
      <c r="H19" s="87"/>
      <c r="I19" s="87"/>
      <c r="J19" s="87"/>
      <c r="K19" s="87"/>
      <c r="L19" s="87"/>
      <c r="M19" s="87"/>
      <c r="N19" s="87"/>
      <c r="O19" s="87"/>
      <c r="P19" s="87"/>
      <c r="Q19" s="87"/>
      <c r="R19" s="87"/>
      <c r="S19" s="87"/>
      <c r="T19" s="87"/>
      <c r="U19" s="87"/>
      <c r="V19" s="87"/>
      <c r="W19" s="87"/>
      <c r="X19" s="8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85" customFormat="1" ht="22.5" customHeight="1" x14ac:dyDescent="0.25">
      <c r="A20" s="113" t="s">
        <v>25</v>
      </c>
      <c r="B20" s="114"/>
      <c r="C20" s="115"/>
      <c r="D20" s="111"/>
      <c r="E20" s="112"/>
      <c r="F20" s="116"/>
      <c r="G20" s="106"/>
      <c r="H20" s="87"/>
      <c r="I20" s="87"/>
      <c r="J20" s="87"/>
      <c r="K20" s="87"/>
      <c r="L20" s="87"/>
      <c r="M20" s="87"/>
      <c r="N20" s="87"/>
      <c r="O20" s="87"/>
      <c r="P20" s="87"/>
      <c r="Q20" s="87"/>
      <c r="R20" s="87"/>
      <c r="S20" s="87"/>
      <c r="T20" s="87"/>
      <c r="U20" s="87"/>
      <c r="V20" s="87"/>
      <c r="W20" s="87"/>
      <c r="X20" s="8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85" customFormat="1" ht="22.5" customHeight="1" x14ac:dyDescent="0.25">
      <c r="A21" s="117" t="s">
        <v>26</v>
      </c>
      <c r="B21" s="118"/>
      <c r="C21" s="119"/>
      <c r="D21" s="111"/>
      <c r="E21" s="112"/>
      <c r="F21" s="116"/>
      <c r="G21" s="106"/>
      <c r="H21" s="87"/>
      <c r="I21" s="87"/>
      <c r="J21" s="87"/>
      <c r="K21" s="87"/>
      <c r="L21" s="87"/>
      <c r="M21" s="87"/>
      <c r="N21" s="87"/>
      <c r="O21" s="87"/>
      <c r="P21" s="87"/>
      <c r="Q21" s="87"/>
      <c r="R21" s="87"/>
      <c r="S21" s="87"/>
      <c r="T21" s="87"/>
      <c r="U21" s="87"/>
      <c r="V21" s="87"/>
      <c r="W21" s="87"/>
      <c r="X21" s="8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85" customFormat="1" ht="22.5" customHeight="1" x14ac:dyDescent="0.25">
      <c r="A22" s="117" t="s">
        <v>27</v>
      </c>
      <c r="B22" s="118"/>
      <c r="C22" s="119"/>
      <c r="D22" s="111"/>
      <c r="E22" s="112"/>
      <c r="F22" s="116"/>
      <c r="G22" s="106"/>
      <c r="H22" s="87"/>
      <c r="I22" s="87"/>
      <c r="J22" s="87"/>
      <c r="K22" s="87"/>
      <c r="L22" s="87"/>
      <c r="M22" s="87"/>
      <c r="N22" s="87"/>
      <c r="O22" s="87"/>
      <c r="P22" s="87"/>
      <c r="Q22" s="87"/>
      <c r="R22" s="87"/>
      <c r="S22" s="87"/>
      <c r="T22" s="87"/>
      <c r="U22" s="87"/>
      <c r="V22" s="87"/>
      <c r="W22" s="87"/>
      <c r="X22" s="8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85" customFormat="1" ht="22.5" customHeight="1" x14ac:dyDescent="0.25">
      <c r="A23" s="117" t="s">
        <v>28</v>
      </c>
      <c r="B23" s="118"/>
      <c r="C23" s="119"/>
      <c r="D23" s="111"/>
      <c r="E23" s="112"/>
      <c r="F23" s="116"/>
      <c r="G23" s="106"/>
      <c r="H23" s="87"/>
      <c r="I23" s="87"/>
      <c r="J23" s="87"/>
      <c r="K23" s="87"/>
      <c r="L23" s="87"/>
      <c r="M23" s="87"/>
      <c r="N23" s="87"/>
      <c r="O23" s="87"/>
      <c r="P23" s="87"/>
      <c r="Q23" s="87"/>
      <c r="R23" s="87"/>
      <c r="S23" s="87"/>
      <c r="T23" s="87"/>
      <c r="U23" s="87"/>
      <c r="V23" s="87"/>
      <c r="W23" s="87"/>
      <c r="X23" s="8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85" customFormat="1" ht="22.5" customHeight="1" x14ac:dyDescent="0.25">
      <c r="A24" s="117" t="s">
        <v>29</v>
      </c>
      <c r="B24" s="118"/>
      <c r="C24" s="119"/>
      <c r="D24" s="111"/>
      <c r="E24" s="112"/>
      <c r="F24" s="116"/>
      <c r="G24" s="106"/>
      <c r="H24" s="87"/>
      <c r="I24" s="87"/>
      <c r="J24" s="87"/>
      <c r="K24" s="87"/>
      <c r="L24" s="87"/>
      <c r="M24" s="87"/>
      <c r="N24" s="87"/>
      <c r="O24" s="87"/>
      <c r="P24" s="87"/>
      <c r="Q24" s="87"/>
      <c r="R24" s="87"/>
      <c r="S24" s="87"/>
      <c r="T24" s="87"/>
      <c r="U24" s="87"/>
      <c r="V24" s="87"/>
      <c r="W24" s="87"/>
      <c r="X24" s="8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85" customFormat="1" ht="22.5" customHeight="1" x14ac:dyDescent="0.25">
      <c r="A25" s="117" t="s">
        <v>30</v>
      </c>
      <c r="B25" s="118"/>
      <c r="C25" s="119"/>
      <c r="D25" s="111"/>
      <c r="E25" s="112"/>
      <c r="F25" s="116"/>
      <c r="G25" s="106"/>
      <c r="H25" s="87"/>
      <c r="I25" s="87"/>
      <c r="J25" s="87"/>
      <c r="K25" s="87"/>
      <c r="L25" s="87"/>
      <c r="M25" s="87"/>
      <c r="N25" s="87"/>
      <c r="O25" s="87"/>
      <c r="P25" s="87"/>
      <c r="Q25" s="87"/>
      <c r="R25" s="87"/>
      <c r="S25" s="87"/>
      <c r="T25" s="87"/>
      <c r="U25" s="87"/>
      <c r="V25" s="87"/>
      <c r="W25" s="87"/>
      <c r="X25" s="8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85" customFormat="1" ht="39.75" customHeight="1" thickBot="1" x14ac:dyDescent="0.3">
      <c r="A26" s="127" t="s">
        <v>31</v>
      </c>
      <c r="B26" s="128"/>
      <c r="C26" s="129"/>
      <c r="D26" s="123"/>
      <c r="E26" s="130"/>
      <c r="F26" s="131"/>
      <c r="G26" s="132"/>
      <c r="H26" s="87"/>
      <c r="I26" s="87"/>
      <c r="J26" s="87"/>
      <c r="K26" s="87"/>
      <c r="L26" s="87"/>
      <c r="M26" s="87"/>
      <c r="N26" s="87"/>
      <c r="O26" s="87"/>
      <c r="P26" s="87"/>
      <c r="Q26" s="87"/>
      <c r="R26" s="87"/>
      <c r="S26" s="87"/>
      <c r="T26" s="87"/>
      <c r="U26" s="87"/>
      <c r="V26" s="87"/>
      <c r="W26" s="87"/>
      <c r="X26" s="8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42" customFormat="1" x14ac:dyDescent="0.25">
      <c r="A27" s="138"/>
      <c r="B27" s="139"/>
      <c r="C27" s="140"/>
      <c r="D27" s="140"/>
      <c r="E27" s="140"/>
      <c r="F27" s="141"/>
    </row>
    <row r="28" spans="1:658" s="142" customFormat="1" x14ac:dyDescent="0.25">
      <c r="A28" s="138"/>
      <c r="B28" s="139"/>
      <c r="C28" s="140"/>
      <c r="D28" s="140"/>
      <c r="E28" s="140"/>
      <c r="F28" s="141"/>
    </row>
    <row r="29" spans="1:658" s="142" customFormat="1" x14ac:dyDescent="0.25">
      <c r="A29" s="138"/>
      <c r="B29" s="139"/>
      <c r="C29" s="140"/>
      <c r="D29" s="140"/>
      <c r="E29" s="140"/>
      <c r="F29" s="141"/>
    </row>
    <row r="30" spans="1:658" s="142" customFormat="1" x14ac:dyDescent="0.25">
      <c r="A30" s="138"/>
      <c r="B30" s="139"/>
      <c r="C30" s="140"/>
      <c r="D30" s="140"/>
      <c r="E30" s="140"/>
      <c r="F30" s="141"/>
    </row>
    <row r="31" spans="1:658" s="142" customFormat="1" x14ac:dyDescent="0.25">
      <c r="A31" s="138"/>
      <c r="B31" s="139"/>
      <c r="C31" s="140"/>
      <c r="D31" s="140"/>
      <c r="E31" s="140"/>
      <c r="F31" s="141"/>
    </row>
    <row r="32" spans="1:658" s="142" customFormat="1" x14ac:dyDescent="0.25">
      <c r="A32" s="138"/>
      <c r="B32" s="139"/>
      <c r="C32" s="140"/>
      <c r="D32" s="140"/>
      <c r="E32" s="140"/>
      <c r="F32" s="141"/>
    </row>
    <row r="33" spans="1:6" s="142" customFormat="1" x14ac:dyDescent="0.25">
      <c r="A33" s="138"/>
      <c r="B33" s="139"/>
      <c r="C33" s="140"/>
      <c r="D33" s="140"/>
      <c r="E33" s="140"/>
      <c r="F33" s="141"/>
    </row>
    <row r="34" spans="1:6" s="142" customFormat="1" x14ac:dyDescent="0.25">
      <c r="A34" s="138"/>
      <c r="B34" s="139"/>
      <c r="C34" s="140"/>
      <c r="D34" s="140"/>
      <c r="E34" s="140"/>
      <c r="F34" s="141"/>
    </row>
    <row r="35" spans="1:6" s="142" customFormat="1" x14ac:dyDescent="0.25">
      <c r="A35" s="138"/>
      <c r="B35" s="139"/>
      <c r="C35" s="140"/>
      <c r="D35" s="140"/>
      <c r="E35" s="140"/>
      <c r="F35" s="141"/>
    </row>
    <row r="36" spans="1:6" s="142" customFormat="1" x14ac:dyDescent="0.25">
      <c r="A36" s="138"/>
      <c r="B36" s="139"/>
      <c r="C36" s="140"/>
      <c r="D36" s="140"/>
      <c r="E36" s="140"/>
      <c r="F36" s="141"/>
    </row>
    <row r="37" spans="1:6" s="142" customFormat="1" x14ac:dyDescent="0.25">
      <c r="A37" s="138"/>
      <c r="B37" s="139"/>
      <c r="C37" s="140"/>
      <c r="D37" s="140"/>
      <c r="E37" s="140"/>
      <c r="F37" s="141"/>
    </row>
    <row r="38" spans="1:6" s="142" customFormat="1" x14ac:dyDescent="0.25">
      <c r="A38" s="138"/>
      <c r="B38" s="139"/>
      <c r="C38" s="140"/>
      <c r="D38" s="140"/>
      <c r="E38" s="140"/>
      <c r="F38" s="141"/>
    </row>
    <row r="39" spans="1:6" s="142" customFormat="1" x14ac:dyDescent="0.25">
      <c r="A39" s="138"/>
      <c r="B39" s="139"/>
      <c r="C39" s="140"/>
      <c r="D39" s="140"/>
      <c r="E39" s="140"/>
      <c r="F39" s="141"/>
    </row>
    <row r="40" spans="1:6" s="142" customFormat="1" x14ac:dyDescent="0.25">
      <c r="A40" s="138"/>
      <c r="B40" s="139"/>
      <c r="C40" s="140"/>
      <c r="D40" s="140"/>
      <c r="E40" s="140"/>
      <c r="F40" s="141"/>
    </row>
    <row r="41" spans="1:6" s="142" customFormat="1" x14ac:dyDescent="0.25">
      <c r="A41" s="138"/>
      <c r="B41" s="139"/>
      <c r="C41" s="140"/>
      <c r="D41" s="140"/>
      <c r="E41" s="140"/>
      <c r="F41" s="141"/>
    </row>
    <row r="42" spans="1:6" s="142" customFormat="1" x14ac:dyDescent="0.25">
      <c r="A42" s="138"/>
      <c r="B42" s="139"/>
      <c r="C42" s="140"/>
      <c r="D42" s="140"/>
      <c r="E42" s="140"/>
      <c r="F42" s="141"/>
    </row>
    <row r="43" spans="1:6" s="142" customFormat="1" x14ac:dyDescent="0.25">
      <c r="A43" s="138"/>
      <c r="B43" s="139"/>
      <c r="C43" s="140"/>
      <c r="D43" s="140"/>
      <c r="E43" s="140"/>
      <c r="F43" s="141"/>
    </row>
    <row r="44" spans="1:6" s="142" customFormat="1" x14ac:dyDescent="0.25">
      <c r="A44" s="138"/>
      <c r="B44" s="139"/>
      <c r="C44" s="140"/>
      <c r="D44" s="140"/>
      <c r="E44" s="140"/>
      <c r="F44" s="141"/>
    </row>
    <row r="45" spans="1:6" s="142" customFormat="1" x14ac:dyDescent="0.25">
      <c r="A45" s="138"/>
      <c r="B45" s="139"/>
      <c r="C45" s="140"/>
      <c r="D45" s="140"/>
      <c r="E45" s="140"/>
      <c r="F45" s="141"/>
    </row>
    <row r="46" spans="1:6" s="142" customFormat="1" x14ac:dyDescent="0.25">
      <c r="A46" s="138"/>
      <c r="B46" s="139"/>
      <c r="C46" s="140"/>
      <c r="D46" s="140"/>
      <c r="E46" s="140"/>
      <c r="F46" s="141"/>
    </row>
    <row r="47" spans="1:6" s="142" customFormat="1" x14ac:dyDescent="0.25">
      <c r="A47" s="138"/>
      <c r="B47" s="139"/>
      <c r="C47" s="140"/>
      <c r="D47" s="140"/>
      <c r="E47" s="140"/>
      <c r="F47" s="141"/>
    </row>
    <row r="48" spans="1:6" s="142" customFormat="1" x14ac:dyDescent="0.25">
      <c r="A48" s="138"/>
      <c r="B48" s="139"/>
      <c r="C48" s="140"/>
      <c r="D48" s="140"/>
      <c r="E48" s="140"/>
      <c r="F48" s="141"/>
    </row>
    <row r="49" spans="1:6" s="142" customFormat="1" x14ac:dyDescent="0.25">
      <c r="A49" s="138"/>
      <c r="B49" s="139"/>
      <c r="C49" s="140"/>
      <c r="D49" s="140"/>
      <c r="E49" s="140"/>
      <c r="F49" s="141"/>
    </row>
    <row r="50" spans="1:6" s="142" customFormat="1" x14ac:dyDescent="0.25">
      <c r="A50" s="138"/>
      <c r="B50" s="139"/>
      <c r="C50" s="140"/>
      <c r="D50" s="140"/>
      <c r="E50" s="140"/>
      <c r="F50" s="141"/>
    </row>
    <row r="51" spans="1:6" s="142" customFormat="1" x14ac:dyDescent="0.25">
      <c r="A51" s="138"/>
      <c r="B51" s="139"/>
      <c r="C51" s="140"/>
      <c r="D51" s="140"/>
      <c r="E51" s="140"/>
      <c r="F51" s="141"/>
    </row>
    <row r="52" spans="1:6" s="142" customFormat="1" x14ac:dyDescent="0.25">
      <c r="A52" s="138"/>
      <c r="B52" s="139"/>
      <c r="C52" s="140"/>
      <c r="D52" s="140"/>
      <c r="E52" s="140"/>
      <c r="F52" s="141"/>
    </row>
    <row r="53" spans="1:6" s="142" customFormat="1" x14ac:dyDescent="0.25">
      <c r="A53" s="138"/>
      <c r="B53" s="139"/>
      <c r="C53" s="140"/>
      <c r="D53" s="140"/>
      <c r="E53" s="140"/>
      <c r="F53" s="141"/>
    </row>
    <row r="54" spans="1:6" s="142" customFormat="1" x14ac:dyDescent="0.25">
      <c r="A54" s="138"/>
      <c r="B54" s="139"/>
      <c r="C54" s="140"/>
      <c r="D54" s="140"/>
      <c r="E54" s="140"/>
      <c r="F54" s="141"/>
    </row>
    <row r="55" spans="1:6" s="142" customFormat="1" x14ac:dyDescent="0.25">
      <c r="A55" s="138"/>
      <c r="B55" s="139"/>
      <c r="C55" s="140"/>
      <c r="D55" s="140"/>
      <c r="E55" s="140"/>
      <c r="F55" s="141"/>
    </row>
    <row r="56" spans="1:6" s="142" customFormat="1" x14ac:dyDescent="0.25">
      <c r="A56" s="138"/>
      <c r="B56" s="139"/>
      <c r="C56" s="140"/>
      <c r="D56" s="140"/>
      <c r="E56" s="140"/>
      <c r="F56" s="141"/>
    </row>
    <row r="57" spans="1:6" s="142" customFormat="1" x14ac:dyDescent="0.25">
      <c r="A57" s="138"/>
      <c r="B57" s="139"/>
      <c r="C57" s="140"/>
      <c r="D57" s="140"/>
      <c r="E57" s="140"/>
      <c r="F57" s="141"/>
    </row>
    <row r="58" spans="1:6" s="142" customFormat="1" x14ac:dyDescent="0.25">
      <c r="A58" s="138"/>
      <c r="B58" s="139"/>
      <c r="C58" s="140"/>
      <c r="D58" s="140"/>
      <c r="E58" s="140"/>
      <c r="F58" s="141"/>
    </row>
    <row r="59" spans="1:6" s="142" customFormat="1" x14ac:dyDescent="0.25">
      <c r="A59" s="138"/>
      <c r="B59" s="139"/>
      <c r="C59" s="140"/>
      <c r="D59" s="140"/>
      <c r="E59" s="140"/>
      <c r="F59" s="141"/>
    </row>
    <row r="60" spans="1:6" s="142" customFormat="1" x14ac:dyDescent="0.25">
      <c r="A60" s="138"/>
      <c r="B60" s="139"/>
      <c r="C60" s="140"/>
      <c r="D60" s="140"/>
      <c r="E60" s="140"/>
      <c r="F60" s="141"/>
    </row>
    <row r="61" spans="1:6" s="142" customFormat="1" x14ac:dyDescent="0.25">
      <c r="A61" s="138"/>
      <c r="B61" s="139"/>
      <c r="C61" s="140"/>
      <c r="D61" s="140"/>
      <c r="E61" s="140"/>
      <c r="F61" s="141"/>
    </row>
    <row r="62" spans="1:6" s="142" customFormat="1" x14ac:dyDescent="0.25">
      <c r="A62" s="138"/>
      <c r="B62" s="139"/>
      <c r="C62" s="140"/>
      <c r="D62" s="140"/>
      <c r="E62" s="140"/>
      <c r="F62" s="141"/>
    </row>
    <row r="63" spans="1:6" s="142" customFormat="1" x14ac:dyDescent="0.25">
      <c r="A63" s="138"/>
      <c r="B63" s="139"/>
      <c r="C63" s="140"/>
      <c r="D63" s="140"/>
      <c r="E63" s="140"/>
      <c r="F63" s="141"/>
    </row>
    <row r="64" spans="1:6" s="142" customFormat="1" x14ac:dyDescent="0.25">
      <c r="A64" s="138"/>
      <c r="B64" s="139"/>
      <c r="C64" s="140"/>
      <c r="D64" s="140"/>
      <c r="E64" s="140"/>
      <c r="F64" s="141"/>
    </row>
    <row r="65" spans="1:6" s="142" customFormat="1" x14ac:dyDescent="0.25">
      <c r="A65" s="138"/>
      <c r="B65" s="139"/>
      <c r="C65" s="140"/>
      <c r="D65" s="140"/>
      <c r="E65" s="140"/>
      <c r="F65" s="141"/>
    </row>
    <row r="66" spans="1:6" s="142" customFormat="1" x14ac:dyDescent="0.25">
      <c r="A66" s="138"/>
      <c r="B66" s="139"/>
      <c r="C66" s="140"/>
      <c r="D66" s="140"/>
      <c r="E66" s="140"/>
      <c r="F66" s="141"/>
    </row>
    <row r="67" spans="1:6" s="142" customFormat="1" x14ac:dyDescent="0.25">
      <c r="A67" s="138"/>
      <c r="B67" s="139"/>
      <c r="C67" s="140"/>
      <c r="D67" s="140"/>
      <c r="E67" s="140"/>
      <c r="F67" s="141"/>
    </row>
    <row r="68" spans="1:6" s="142" customFormat="1" x14ac:dyDescent="0.25">
      <c r="A68" s="138"/>
      <c r="B68" s="139"/>
      <c r="C68" s="140"/>
      <c r="D68" s="140"/>
      <c r="E68" s="140"/>
      <c r="F68" s="141"/>
    </row>
    <row r="69" spans="1:6" s="142" customFormat="1" x14ac:dyDescent="0.25">
      <c r="A69" s="138"/>
      <c r="B69" s="139"/>
      <c r="C69" s="140"/>
      <c r="D69" s="140"/>
      <c r="E69" s="140"/>
      <c r="F69" s="141"/>
    </row>
    <row r="70" spans="1:6" s="142" customFormat="1" x14ac:dyDescent="0.25">
      <c r="A70" s="138"/>
      <c r="B70" s="139"/>
      <c r="C70" s="140"/>
      <c r="D70" s="140"/>
      <c r="E70" s="140"/>
      <c r="F70" s="141"/>
    </row>
    <row r="71" spans="1:6" s="142" customFormat="1" x14ac:dyDescent="0.25">
      <c r="A71" s="138"/>
      <c r="B71" s="139"/>
      <c r="C71" s="140"/>
      <c r="D71" s="140"/>
      <c r="E71" s="140"/>
      <c r="F71" s="141"/>
    </row>
    <row r="72" spans="1:6" s="142" customFormat="1" x14ac:dyDescent="0.25">
      <c r="A72" s="138"/>
      <c r="B72" s="139"/>
      <c r="C72" s="140"/>
      <c r="D72" s="140"/>
      <c r="E72" s="140"/>
      <c r="F72" s="141"/>
    </row>
    <row r="73" spans="1:6" s="142" customFormat="1" x14ac:dyDescent="0.25">
      <c r="A73" s="138"/>
      <c r="B73" s="139"/>
      <c r="C73" s="140"/>
      <c r="D73" s="140"/>
      <c r="E73" s="140"/>
      <c r="F73" s="141"/>
    </row>
    <row r="74" spans="1:6" s="142" customFormat="1" x14ac:dyDescent="0.25">
      <c r="A74" s="138"/>
      <c r="B74" s="139"/>
      <c r="C74" s="140"/>
      <c r="D74" s="140"/>
      <c r="E74" s="140"/>
      <c r="F74" s="141"/>
    </row>
    <row r="75" spans="1:6" s="142" customFormat="1" x14ac:dyDescent="0.25">
      <c r="A75" s="138"/>
      <c r="B75" s="139"/>
      <c r="C75" s="140"/>
      <c r="D75" s="140"/>
      <c r="E75" s="140"/>
      <c r="F75" s="141"/>
    </row>
    <row r="76" spans="1:6" s="142" customFormat="1" x14ac:dyDescent="0.25">
      <c r="A76" s="138"/>
      <c r="B76" s="139"/>
      <c r="C76" s="140"/>
      <c r="D76" s="140"/>
      <c r="E76" s="140"/>
      <c r="F76" s="141"/>
    </row>
    <row r="77" spans="1:6" s="142" customFormat="1" x14ac:dyDescent="0.25">
      <c r="A77" s="138"/>
      <c r="B77" s="139"/>
      <c r="C77" s="140"/>
      <c r="D77" s="140"/>
      <c r="E77" s="140"/>
      <c r="F77" s="141"/>
    </row>
    <row r="78" spans="1:6" s="142" customFormat="1" x14ac:dyDescent="0.25">
      <c r="A78" s="138"/>
      <c r="B78" s="139"/>
      <c r="C78" s="140"/>
      <c r="D78" s="140"/>
      <c r="E78" s="140"/>
      <c r="F78" s="141"/>
    </row>
    <row r="79" spans="1:6" s="142" customFormat="1" x14ac:dyDescent="0.25">
      <c r="A79" s="138"/>
      <c r="B79" s="139"/>
      <c r="C79" s="140"/>
      <c r="D79" s="140"/>
      <c r="E79" s="140"/>
      <c r="F79" s="141"/>
    </row>
    <row r="80" spans="1:6" s="142" customFormat="1" x14ac:dyDescent="0.25">
      <c r="A80" s="138"/>
      <c r="B80" s="139"/>
      <c r="C80" s="140"/>
      <c r="D80" s="140"/>
      <c r="E80" s="140"/>
      <c r="F80" s="141"/>
    </row>
    <row r="81" spans="1:6" s="142" customFormat="1" x14ac:dyDescent="0.25">
      <c r="A81" s="138"/>
      <c r="B81" s="139"/>
      <c r="C81" s="140"/>
      <c r="D81" s="140"/>
      <c r="E81" s="140"/>
      <c r="F81" s="141"/>
    </row>
    <row r="82" spans="1:6" s="142" customFormat="1" x14ac:dyDescent="0.25">
      <c r="A82" s="138"/>
      <c r="B82" s="139"/>
      <c r="C82" s="140"/>
      <c r="D82" s="140"/>
      <c r="E82" s="140"/>
      <c r="F82" s="141"/>
    </row>
    <row r="83" spans="1:6" s="142" customFormat="1" x14ac:dyDescent="0.25">
      <c r="A83" s="138"/>
      <c r="B83" s="139"/>
      <c r="C83" s="140"/>
      <c r="D83" s="140"/>
      <c r="E83" s="140"/>
      <c r="F83" s="141"/>
    </row>
    <row r="84" spans="1:6" s="142" customFormat="1" x14ac:dyDescent="0.25">
      <c r="A84" s="138"/>
      <c r="B84" s="139"/>
      <c r="C84" s="140"/>
      <c r="D84" s="140"/>
      <c r="E84" s="140"/>
      <c r="F84" s="141"/>
    </row>
    <row r="85" spans="1:6" s="142" customFormat="1" x14ac:dyDescent="0.25">
      <c r="A85" s="138"/>
      <c r="B85" s="139"/>
      <c r="C85" s="140"/>
      <c r="D85" s="140"/>
      <c r="E85" s="140"/>
      <c r="F85" s="141"/>
    </row>
    <row r="86" spans="1:6" s="142" customFormat="1" x14ac:dyDescent="0.25">
      <c r="A86" s="138"/>
      <c r="B86" s="139"/>
      <c r="C86" s="140"/>
      <c r="D86" s="140"/>
      <c r="E86" s="140"/>
      <c r="F86" s="141"/>
    </row>
    <row r="87" spans="1:6" s="142" customFormat="1" x14ac:dyDescent="0.25">
      <c r="A87" s="138"/>
      <c r="B87" s="139"/>
      <c r="C87" s="140"/>
      <c r="D87" s="140"/>
      <c r="E87" s="140"/>
      <c r="F87" s="141"/>
    </row>
    <row r="88" spans="1:6" s="142" customFormat="1" x14ac:dyDescent="0.25">
      <c r="A88" s="138"/>
      <c r="B88" s="139"/>
      <c r="C88" s="140"/>
      <c r="D88" s="140"/>
      <c r="E88" s="140"/>
      <c r="F88" s="141"/>
    </row>
    <row r="89" spans="1:6" s="142" customFormat="1" x14ac:dyDescent="0.25">
      <c r="A89" s="138"/>
      <c r="B89" s="139"/>
      <c r="C89" s="140"/>
      <c r="D89" s="140"/>
      <c r="E89" s="140"/>
      <c r="F89" s="141"/>
    </row>
    <row r="90" spans="1:6" s="142" customFormat="1" x14ac:dyDescent="0.25">
      <c r="A90" s="138"/>
      <c r="B90" s="139"/>
      <c r="C90" s="140"/>
      <c r="D90" s="140"/>
      <c r="E90" s="140"/>
      <c r="F90" s="141"/>
    </row>
    <row r="91" spans="1:6" s="142" customFormat="1" x14ac:dyDescent="0.25">
      <c r="A91" s="138"/>
      <c r="B91" s="139"/>
      <c r="C91" s="140"/>
      <c r="D91" s="140"/>
      <c r="E91" s="140"/>
      <c r="F91" s="141"/>
    </row>
    <row r="92" spans="1:6" s="142" customFormat="1" x14ac:dyDescent="0.25">
      <c r="A92" s="138"/>
      <c r="B92" s="139"/>
      <c r="C92" s="140"/>
      <c r="D92" s="140"/>
      <c r="E92" s="140"/>
      <c r="F92" s="141"/>
    </row>
    <row r="93" spans="1:6" s="142" customFormat="1" x14ac:dyDescent="0.25">
      <c r="A93" s="138"/>
      <c r="B93" s="139"/>
      <c r="C93" s="140"/>
      <c r="D93" s="140"/>
      <c r="E93" s="140"/>
      <c r="F93" s="141"/>
    </row>
    <row r="94" spans="1:6" s="142" customFormat="1" x14ac:dyDescent="0.25">
      <c r="A94" s="138"/>
      <c r="B94" s="139"/>
      <c r="C94" s="140"/>
      <c r="D94" s="140"/>
      <c r="E94" s="140"/>
      <c r="F94" s="141"/>
    </row>
    <row r="95" spans="1:6" s="142" customFormat="1" x14ac:dyDescent="0.25">
      <c r="A95" s="138"/>
      <c r="B95" s="139"/>
      <c r="C95" s="140"/>
      <c r="D95" s="140"/>
      <c r="E95" s="140"/>
      <c r="F95" s="141"/>
    </row>
    <row r="96" spans="1:6" s="142" customFormat="1" x14ac:dyDescent="0.25">
      <c r="A96" s="138"/>
      <c r="B96" s="139"/>
      <c r="C96" s="140"/>
      <c r="D96" s="140"/>
      <c r="E96" s="140"/>
      <c r="F96" s="141"/>
    </row>
    <row r="97" spans="1:6" s="142" customFormat="1" x14ac:dyDescent="0.25">
      <c r="A97" s="138"/>
      <c r="B97" s="139"/>
      <c r="C97" s="140"/>
      <c r="D97" s="140"/>
      <c r="E97" s="140"/>
      <c r="F97" s="141"/>
    </row>
    <row r="98" spans="1:6" s="142" customFormat="1" x14ac:dyDescent="0.25">
      <c r="A98" s="138"/>
      <c r="B98" s="139"/>
      <c r="C98" s="140"/>
      <c r="D98" s="140"/>
      <c r="E98" s="140"/>
      <c r="F98" s="141"/>
    </row>
    <row r="99" spans="1:6" s="142" customFormat="1" x14ac:dyDescent="0.25">
      <c r="A99" s="138"/>
      <c r="B99" s="139"/>
      <c r="C99" s="140"/>
      <c r="D99" s="140"/>
      <c r="E99" s="140"/>
      <c r="F99" s="141"/>
    </row>
    <row r="100" spans="1:6" s="142" customFormat="1" x14ac:dyDescent="0.25">
      <c r="A100" s="138"/>
      <c r="B100" s="139"/>
      <c r="C100" s="140"/>
      <c r="D100" s="140"/>
      <c r="E100" s="140"/>
      <c r="F100" s="141"/>
    </row>
    <row r="101" spans="1:6" s="142" customFormat="1" x14ac:dyDescent="0.25">
      <c r="A101" s="138"/>
      <c r="B101" s="139"/>
      <c r="C101" s="140"/>
      <c r="D101" s="140"/>
      <c r="E101" s="140"/>
      <c r="F101" s="141"/>
    </row>
    <row r="102" spans="1:6" s="142" customFormat="1" x14ac:dyDescent="0.25">
      <c r="A102" s="138"/>
      <c r="B102" s="139"/>
      <c r="C102" s="140"/>
      <c r="D102" s="140"/>
      <c r="E102" s="140"/>
      <c r="F102" s="141"/>
    </row>
    <row r="103" spans="1:6" s="142" customFormat="1" x14ac:dyDescent="0.25">
      <c r="A103" s="138"/>
      <c r="B103" s="139"/>
      <c r="C103" s="140"/>
      <c r="D103" s="140"/>
      <c r="E103" s="140"/>
      <c r="F103" s="141"/>
    </row>
    <row r="104" spans="1:6" s="142" customFormat="1" x14ac:dyDescent="0.25">
      <c r="A104" s="138"/>
      <c r="B104" s="139"/>
      <c r="C104" s="140"/>
      <c r="D104" s="140"/>
      <c r="E104" s="140"/>
      <c r="F104" s="141"/>
    </row>
    <row r="105" spans="1:6" s="142" customFormat="1" x14ac:dyDescent="0.25">
      <c r="A105" s="138"/>
      <c r="B105" s="139"/>
      <c r="C105" s="140"/>
      <c r="D105" s="140"/>
      <c r="E105" s="140"/>
      <c r="F105" s="141"/>
    </row>
    <row r="106" spans="1:6" s="142" customFormat="1" x14ac:dyDescent="0.25">
      <c r="A106" s="138"/>
      <c r="B106" s="139"/>
      <c r="C106" s="140"/>
      <c r="D106" s="140"/>
      <c r="E106" s="140"/>
      <c r="F106" s="141"/>
    </row>
    <row r="107" spans="1:6" s="142" customFormat="1" x14ac:dyDescent="0.25">
      <c r="A107" s="138"/>
      <c r="B107" s="139"/>
      <c r="C107" s="140"/>
      <c r="D107" s="140"/>
      <c r="E107" s="140"/>
      <c r="F107" s="141"/>
    </row>
    <row r="108" spans="1:6" s="142" customFormat="1" x14ac:dyDescent="0.25">
      <c r="A108" s="138"/>
      <c r="B108" s="139"/>
      <c r="C108" s="140"/>
      <c r="D108" s="140"/>
      <c r="E108" s="140"/>
      <c r="F108" s="141"/>
    </row>
    <row r="109" spans="1:6" s="142" customFormat="1" x14ac:dyDescent="0.25">
      <c r="A109" s="138"/>
      <c r="B109" s="139"/>
      <c r="C109" s="140"/>
      <c r="D109" s="140"/>
      <c r="E109" s="140"/>
      <c r="F109" s="141"/>
    </row>
    <row r="110" spans="1:6" s="142" customFormat="1" x14ac:dyDescent="0.25">
      <c r="A110" s="138"/>
      <c r="B110" s="139"/>
      <c r="C110" s="140"/>
      <c r="D110" s="140"/>
      <c r="E110" s="140"/>
      <c r="F110" s="141"/>
    </row>
    <row r="111" spans="1:6" s="142" customFormat="1" x14ac:dyDescent="0.25">
      <c r="A111" s="138"/>
      <c r="B111" s="139"/>
      <c r="C111" s="140"/>
      <c r="D111" s="140"/>
      <c r="E111" s="140"/>
      <c r="F111" s="141"/>
    </row>
    <row r="112" spans="1:6" s="142" customFormat="1" x14ac:dyDescent="0.25">
      <c r="A112" s="138"/>
      <c r="B112" s="139"/>
      <c r="C112" s="140"/>
      <c r="D112" s="140"/>
      <c r="E112" s="140"/>
      <c r="F112" s="141"/>
    </row>
    <row r="113" spans="1:6" s="142" customFormat="1" x14ac:dyDescent="0.25">
      <c r="A113" s="138"/>
      <c r="B113" s="139"/>
      <c r="C113" s="140"/>
      <c r="D113" s="140"/>
      <c r="E113" s="140"/>
      <c r="F113" s="141"/>
    </row>
    <row r="114" spans="1:6" s="142" customFormat="1" x14ac:dyDescent="0.25">
      <c r="A114" s="138"/>
      <c r="B114" s="139"/>
      <c r="C114" s="140"/>
      <c r="D114" s="140"/>
      <c r="E114" s="140"/>
      <c r="F114" s="141"/>
    </row>
    <row r="115" spans="1:6" s="142" customFormat="1" x14ac:dyDescent="0.25">
      <c r="A115" s="138"/>
      <c r="B115" s="139"/>
      <c r="C115" s="140"/>
      <c r="D115" s="140"/>
      <c r="E115" s="140"/>
      <c r="F115" s="141"/>
    </row>
    <row r="116" spans="1:6" s="142" customFormat="1" x14ac:dyDescent="0.25">
      <c r="A116" s="138"/>
      <c r="B116" s="139"/>
      <c r="C116" s="140"/>
      <c r="D116" s="140"/>
      <c r="E116" s="140"/>
      <c r="F116" s="141"/>
    </row>
    <row r="117" spans="1:6" s="142" customFormat="1" x14ac:dyDescent="0.25">
      <c r="A117" s="138"/>
      <c r="B117" s="139"/>
      <c r="C117" s="140"/>
      <c r="D117" s="140"/>
      <c r="E117" s="140"/>
      <c r="F117" s="141"/>
    </row>
    <row r="118" spans="1:6" s="142" customFormat="1" x14ac:dyDescent="0.25">
      <c r="A118" s="138"/>
      <c r="B118" s="139"/>
      <c r="C118" s="140"/>
      <c r="D118" s="140"/>
      <c r="E118" s="140"/>
      <c r="F118" s="141"/>
    </row>
    <row r="119" spans="1:6" s="142" customFormat="1" x14ac:dyDescent="0.25">
      <c r="A119" s="138"/>
      <c r="B119" s="139"/>
      <c r="C119" s="140"/>
      <c r="D119" s="140"/>
      <c r="E119" s="140"/>
      <c r="F119" s="141"/>
    </row>
    <row r="120" spans="1:6" s="142" customFormat="1" x14ac:dyDescent="0.25">
      <c r="A120" s="138"/>
      <c r="B120" s="139"/>
      <c r="C120" s="140"/>
      <c r="D120" s="140"/>
      <c r="E120" s="140"/>
      <c r="F120" s="141"/>
    </row>
    <row r="121" spans="1:6" s="142" customFormat="1" x14ac:dyDescent="0.25">
      <c r="A121" s="138"/>
      <c r="B121" s="139"/>
      <c r="C121" s="140"/>
      <c r="D121" s="140"/>
      <c r="E121" s="140"/>
      <c r="F121" s="141"/>
    </row>
    <row r="122" spans="1:6" s="142" customFormat="1" x14ac:dyDescent="0.25">
      <c r="A122" s="138"/>
      <c r="B122" s="139"/>
      <c r="C122" s="140"/>
      <c r="D122" s="140"/>
      <c r="E122" s="140"/>
      <c r="F122" s="141"/>
    </row>
    <row r="123" spans="1:6" s="142" customFormat="1" x14ac:dyDescent="0.25">
      <c r="A123" s="138"/>
      <c r="B123" s="139"/>
      <c r="C123" s="140"/>
      <c r="D123" s="140"/>
      <c r="E123" s="140"/>
      <c r="F123" s="141"/>
    </row>
    <row r="124" spans="1:6" s="142" customFormat="1" x14ac:dyDescent="0.25">
      <c r="A124" s="138"/>
      <c r="B124" s="139"/>
      <c r="C124" s="140"/>
      <c r="D124" s="140"/>
      <c r="E124" s="140"/>
      <c r="F124" s="141"/>
    </row>
    <row r="125" spans="1:6" s="142" customFormat="1" x14ac:dyDescent="0.25">
      <c r="A125" s="138"/>
      <c r="B125" s="139"/>
      <c r="C125" s="140"/>
      <c r="D125" s="140"/>
      <c r="E125" s="140"/>
      <c r="F125" s="141"/>
    </row>
    <row r="126" spans="1:6" s="142" customFormat="1" x14ac:dyDescent="0.25">
      <c r="A126" s="138"/>
      <c r="B126" s="139"/>
      <c r="C126" s="140"/>
      <c r="D126" s="140"/>
      <c r="E126" s="140"/>
      <c r="F126" s="141"/>
    </row>
    <row r="127" spans="1:6" s="142" customFormat="1" x14ac:dyDescent="0.25">
      <c r="A127" s="138"/>
      <c r="B127" s="139"/>
      <c r="C127" s="140"/>
      <c r="D127" s="140"/>
      <c r="E127" s="140"/>
      <c r="F127" s="141"/>
    </row>
    <row r="128" spans="1:6" s="142" customFormat="1" x14ac:dyDescent="0.25">
      <c r="A128" s="138"/>
      <c r="B128" s="139"/>
      <c r="C128" s="140"/>
      <c r="D128" s="140"/>
      <c r="E128" s="140"/>
      <c r="F128" s="141"/>
    </row>
    <row r="129" spans="1:6" s="142" customFormat="1" x14ac:dyDescent="0.25">
      <c r="A129" s="138"/>
      <c r="B129" s="139"/>
      <c r="C129" s="140"/>
      <c r="D129" s="140"/>
      <c r="E129" s="140"/>
      <c r="F129" s="141"/>
    </row>
    <row r="130" spans="1:6" s="142" customFormat="1" x14ac:dyDescent="0.25">
      <c r="A130" s="138"/>
      <c r="B130" s="139"/>
      <c r="C130" s="140"/>
      <c r="D130" s="140"/>
      <c r="E130" s="140"/>
      <c r="F130" s="141"/>
    </row>
    <row r="131" spans="1:6" s="142" customFormat="1" x14ac:dyDescent="0.25">
      <c r="A131" s="138"/>
      <c r="B131" s="139"/>
      <c r="C131" s="140"/>
      <c r="D131" s="140"/>
      <c r="E131" s="140"/>
      <c r="F131" s="141"/>
    </row>
    <row r="132" spans="1:6" s="142" customFormat="1" x14ac:dyDescent="0.25">
      <c r="A132" s="138"/>
      <c r="B132" s="139"/>
      <c r="C132" s="140"/>
      <c r="D132" s="140"/>
      <c r="E132" s="140"/>
      <c r="F132" s="141"/>
    </row>
    <row r="133" spans="1:6" s="142" customFormat="1" x14ac:dyDescent="0.25">
      <c r="A133" s="138"/>
      <c r="B133" s="139"/>
      <c r="C133" s="140"/>
      <c r="D133" s="140"/>
      <c r="E133" s="140"/>
      <c r="F133" s="141"/>
    </row>
    <row r="134" spans="1:6" s="142" customFormat="1" x14ac:dyDescent="0.25">
      <c r="A134" s="138"/>
      <c r="B134" s="139"/>
      <c r="C134" s="140"/>
      <c r="D134" s="140"/>
      <c r="E134" s="140"/>
      <c r="F134" s="141"/>
    </row>
    <row r="135" spans="1:6" s="142" customFormat="1" x14ac:dyDescent="0.25">
      <c r="A135" s="138"/>
      <c r="B135" s="139"/>
      <c r="C135" s="140"/>
      <c r="D135" s="140"/>
      <c r="E135" s="140"/>
      <c r="F135" s="141"/>
    </row>
    <row r="136" spans="1:6" s="142" customFormat="1" x14ac:dyDescent="0.25">
      <c r="A136" s="138"/>
      <c r="B136" s="139"/>
      <c r="C136" s="140"/>
      <c r="D136" s="140"/>
      <c r="E136" s="140"/>
      <c r="F136" s="141"/>
    </row>
    <row r="137" spans="1:6" s="142" customFormat="1" x14ac:dyDescent="0.25">
      <c r="A137" s="138"/>
      <c r="B137" s="139"/>
      <c r="C137" s="140"/>
      <c r="D137" s="140"/>
      <c r="E137" s="140"/>
      <c r="F137" s="141"/>
    </row>
    <row r="138" spans="1:6" s="142" customFormat="1" x14ac:dyDescent="0.25">
      <c r="A138" s="138"/>
      <c r="B138" s="139"/>
      <c r="C138" s="140"/>
      <c r="D138" s="140"/>
      <c r="E138" s="140"/>
      <c r="F138" s="141"/>
    </row>
    <row r="139" spans="1:6" s="142" customFormat="1" x14ac:dyDescent="0.25">
      <c r="A139" s="138"/>
      <c r="B139" s="139"/>
      <c r="C139" s="140"/>
      <c r="D139" s="140"/>
      <c r="E139" s="140"/>
      <c r="F139" s="141"/>
    </row>
    <row r="140" spans="1:6" s="142" customFormat="1" x14ac:dyDescent="0.25">
      <c r="A140" s="138"/>
      <c r="B140" s="139"/>
      <c r="C140" s="140"/>
      <c r="D140" s="140"/>
      <c r="E140" s="140"/>
      <c r="F140" s="141"/>
    </row>
    <row r="141" spans="1:6" s="142" customFormat="1" x14ac:dyDescent="0.25">
      <c r="A141" s="138"/>
      <c r="B141" s="139"/>
      <c r="C141" s="140"/>
      <c r="D141" s="140"/>
      <c r="E141" s="140"/>
      <c r="F141" s="141"/>
    </row>
    <row r="142" spans="1:6" s="142" customFormat="1" x14ac:dyDescent="0.25">
      <c r="A142" s="138"/>
      <c r="B142" s="139"/>
      <c r="C142" s="140"/>
      <c r="D142" s="140"/>
      <c r="E142" s="140"/>
      <c r="F142" s="141"/>
    </row>
    <row r="143" spans="1:6" s="142" customFormat="1" x14ac:dyDescent="0.25">
      <c r="A143" s="138"/>
      <c r="B143" s="139"/>
      <c r="C143" s="140"/>
      <c r="D143" s="140"/>
      <c r="E143" s="140"/>
      <c r="F143" s="141"/>
    </row>
    <row r="144" spans="1:6" s="142" customFormat="1" x14ac:dyDescent="0.25">
      <c r="A144" s="138"/>
      <c r="B144" s="139"/>
      <c r="C144" s="140"/>
      <c r="D144" s="140"/>
      <c r="E144" s="140"/>
      <c r="F144" s="141"/>
    </row>
    <row r="145" spans="1:6" s="142" customFormat="1" x14ac:dyDescent="0.25">
      <c r="A145" s="138"/>
      <c r="B145" s="139"/>
      <c r="C145" s="140"/>
      <c r="D145" s="140"/>
      <c r="E145" s="140"/>
      <c r="F145" s="141"/>
    </row>
    <row r="146" spans="1:6" s="142" customFormat="1" x14ac:dyDescent="0.25">
      <c r="A146" s="138"/>
      <c r="B146" s="139"/>
      <c r="C146" s="140"/>
      <c r="D146" s="140"/>
      <c r="E146" s="140"/>
      <c r="F146" s="141"/>
    </row>
    <row r="147" spans="1:6" s="142" customFormat="1" x14ac:dyDescent="0.25">
      <c r="A147" s="138"/>
      <c r="B147" s="139"/>
      <c r="C147" s="140"/>
      <c r="D147" s="140"/>
      <c r="E147" s="140"/>
      <c r="F147" s="141"/>
    </row>
    <row r="148" spans="1:6" s="142" customFormat="1" x14ac:dyDescent="0.25">
      <c r="A148" s="138"/>
      <c r="B148" s="139"/>
      <c r="C148" s="140"/>
      <c r="D148" s="140"/>
      <c r="E148" s="140"/>
      <c r="F148" s="141"/>
    </row>
    <row r="149" spans="1:6" s="142" customFormat="1" x14ac:dyDescent="0.25">
      <c r="A149" s="138"/>
      <c r="B149" s="139"/>
      <c r="C149" s="140"/>
      <c r="D149" s="140"/>
      <c r="E149" s="140"/>
      <c r="F149" s="141"/>
    </row>
    <row r="150" spans="1:6" s="142" customFormat="1" x14ac:dyDescent="0.25">
      <c r="A150" s="138"/>
      <c r="B150" s="139"/>
      <c r="C150" s="140"/>
      <c r="D150" s="140"/>
      <c r="E150" s="140"/>
      <c r="F150" s="141"/>
    </row>
    <row r="151" spans="1:6" s="142" customFormat="1" x14ac:dyDescent="0.25">
      <c r="A151" s="138"/>
      <c r="B151" s="139"/>
      <c r="C151" s="140"/>
      <c r="D151" s="140"/>
      <c r="E151" s="140"/>
      <c r="F151" s="141"/>
    </row>
    <row r="152" spans="1:6" s="142" customFormat="1" x14ac:dyDescent="0.25">
      <c r="A152" s="138"/>
      <c r="B152" s="139"/>
      <c r="C152" s="140"/>
      <c r="D152" s="140"/>
      <c r="E152" s="140"/>
      <c r="F152" s="141"/>
    </row>
    <row r="153" spans="1:6" s="142" customFormat="1" x14ac:dyDescent="0.25">
      <c r="A153" s="138"/>
      <c r="B153" s="139"/>
      <c r="C153" s="140"/>
      <c r="D153" s="140"/>
      <c r="E153" s="140"/>
      <c r="F153" s="141"/>
    </row>
    <row r="154" spans="1:6" s="142" customFormat="1" x14ac:dyDescent="0.25">
      <c r="A154" s="138"/>
      <c r="B154" s="139"/>
      <c r="C154" s="140"/>
      <c r="D154" s="140"/>
      <c r="E154" s="140"/>
      <c r="F154" s="141"/>
    </row>
    <row r="155" spans="1:6" s="142" customFormat="1" x14ac:dyDescent="0.25">
      <c r="A155" s="138"/>
      <c r="B155" s="139"/>
      <c r="C155" s="140"/>
      <c r="D155" s="140"/>
      <c r="E155" s="140"/>
      <c r="F155" s="141"/>
    </row>
    <row r="156" spans="1:6" s="142" customFormat="1" x14ac:dyDescent="0.25">
      <c r="A156" s="138"/>
      <c r="B156" s="139"/>
      <c r="C156" s="140"/>
      <c r="D156" s="140"/>
      <c r="E156" s="140"/>
      <c r="F156" s="141"/>
    </row>
    <row r="157" spans="1:6" s="142" customFormat="1" x14ac:dyDescent="0.25">
      <c r="A157" s="138"/>
      <c r="B157" s="139"/>
      <c r="C157" s="140"/>
      <c r="D157" s="140"/>
      <c r="E157" s="140"/>
      <c r="F157" s="141"/>
    </row>
    <row r="158" spans="1:6" s="142" customFormat="1" x14ac:dyDescent="0.25">
      <c r="A158" s="138"/>
      <c r="B158" s="139"/>
      <c r="C158" s="140"/>
      <c r="D158" s="140"/>
      <c r="E158" s="140"/>
      <c r="F158" s="141"/>
    </row>
    <row r="159" spans="1:6" s="142" customFormat="1" x14ac:dyDescent="0.25">
      <c r="A159" s="138"/>
      <c r="B159" s="139"/>
      <c r="C159" s="140"/>
      <c r="D159" s="140"/>
      <c r="E159" s="140"/>
      <c r="F159" s="141"/>
    </row>
    <row r="160" spans="1:6" s="142" customFormat="1" x14ac:dyDescent="0.25">
      <c r="A160" s="138"/>
      <c r="B160" s="139"/>
      <c r="C160" s="140"/>
      <c r="D160" s="140"/>
      <c r="E160" s="140"/>
      <c r="F160" s="141"/>
    </row>
    <row r="161" spans="1:6" s="142" customFormat="1" x14ac:dyDescent="0.25">
      <c r="A161" s="138"/>
      <c r="B161" s="139"/>
      <c r="C161" s="140"/>
      <c r="D161" s="140"/>
      <c r="E161" s="140"/>
      <c r="F161" s="141"/>
    </row>
    <row r="162" spans="1:6" s="142" customFormat="1" x14ac:dyDescent="0.25">
      <c r="A162" s="138"/>
      <c r="B162" s="139"/>
      <c r="C162" s="140"/>
      <c r="D162" s="140"/>
      <c r="E162" s="140"/>
      <c r="F162" s="141"/>
    </row>
    <row r="163" spans="1:6" s="142" customFormat="1" x14ac:dyDescent="0.25">
      <c r="A163" s="138"/>
      <c r="B163" s="139"/>
      <c r="C163" s="140"/>
      <c r="D163" s="140"/>
      <c r="E163" s="140"/>
      <c r="F163" s="141"/>
    </row>
    <row r="164" spans="1:6" s="142" customFormat="1" x14ac:dyDescent="0.25">
      <c r="A164" s="138"/>
      <c r="B164" s="139"/>
      <c r="C164" s="140"/>
      <c r="D164" s="140"/>
      <c r="E164" s="140"/>
      <c r="F164" s="141"/>
    </row>
    <row r="165" spans="1:6" s="142" customFormat="1" x14ac:dyDescent="0.25">
      <c r="A165" s="138"/>
      <c r="B165" s="139"/>
      <c r="C165" s="140"/>
      <c r="D165" s="140"/>
      <c r="E165" s="140"/>
      <c r="F165" s="141"/>
    </row>
    <row r="166" spans="1:6" s="142" customFormat="1" x14ac:dyDescent="0.25">
      <c r="A166" s="138"/>
      <c r="B166" s="139"/>
      <c r="C166" s="140"/>
      <c r="D166" s="140"/>
      <c r="E166" s="140"/>
      <c r="F166" s="141"/>
    </row>
    <row r="167" spans="1:6" s="142" customFormat="1" x14ac:dyDescent="0.25">
      <c r="A167" s="138"/>
      <c r="B167" s="139"/>
      <c r="C167" s="140"/>
      <c r="D167" s="140"/>
      <c r="E167" s="140"/>
      <c r="F167" s="141"/>
    </row>
    <row r="168" spans="1:6" s="142" customFormat="1" x14ac:dyDescent="0.25">
      <c r="A168" s="138"/>
      <c r="B168" s="139"/>
      <c r="C168" s="140"/>
      <c r="D168" s="140"/>
      <c r="E168" s="140"/>
      <c r="F168" s="141"/>
    </row>
    <row r="169" spans="1:6" s="142" customFormat="1" x14ac:dyDescent="0.25">
      <c r="A169" s="138"/>
      <c r="B169" s="139"/>
      <c r="C169" s="140"/>
      <c r="D169" s="140"/>
      <c r="E169" s="140"/>
      <c r="F169" s="141"/>
    </row>
    <row r="170" spans="1:6" s="142" customFormat="1" x14ac:dyDescent="0.25">
      <c r="A170" s="138"/>
      <c r="B170" s="139"/>
      <c r="C170" s="140"/>
      <c r="D170" s="140"/>
      <c r="E170" s="140"/>
      <c r="F170" s="141"/>
    </row>
    <row r="171" spans="1:6" s="142" customFormat="1" x14ac:dyDescent="0.25">
      <c r="A171" s="138"/>
      <c r="B171" s="139"/>
      <c r="C171" s="140"/>
      <c r="D171" s="140"/>
      <c r="E171" s="140"/>
      <c r="F171" s="141"/>
    </row>
    <row r="172" spans="1:6" s="142" customFormat="1" x14ac:dyDescent="0.25">
      <c r="A172" s="138"/>
      <c r="B172" s="139"/>
      <c r="C172" s="140"/>
      <c r="D172" s="140"/>
      <c r="E172" s="140"/>
      <c r="F172" s="141"/>
    </row>
    <row r="173" spans="1:6" s="142" customFormat="1" x14ac:dyDescent="0.25">
      <c r="A173" s="138"/>
      <c r="B173" s="139"/>
      <c r="C173" s="140"/>
      <c r="D173" s="140"/>
      <c r="E173" s="140"/>
      <c r="F173" s="141"/>
    </row>
    <row r="174" spans="1:6" s="142" customFormat="1" x14ac:dyDescent="0.25">
      <c r="A174" s="138"/>
      <c r="B174" s="139"/>
      <c r="C174" s="140"/>
      <c r="D174" s="140"/>
      <c r="E174" s="140"/>
      <c r="F174" s="141"/>
    </row>
    <row r="175" spans="1:6" s="142" customFormat="1" x14ac:dyDescent="0.25">
      <c r="A175" s="138"/>
      <c r="B175" s="139"/>
      <c r="C175" s="140"/>
      <c r="D175" s="140"/>
      <c r="E175" s="140"/>
      <c r="F175" s="141"/>
    </row>
    <row r="176" spans="1:6" s="142" customFormat="1" x14ac:dyDescent="0.25">
      <c r="A176" s="138"/>
      <c r="B176" s="139"/>
      <c r="C176" s="140"/>
      <c r="D176" s="140"/>
      <c r="E176" s="140"/>
      <c r="F176" s="141"/>
    </row>
    <row r="177" spans="1:6" s="142" customFormat="1" x14ac:dyDescent="0.25">
      <c r="A177" s="138"/>
      <c r="B177" s="139"/>
      <c r="C177" s="140"/>
      <c r="D177" s="140"/>
      <c r="E177" s="140"/>
      <c r="F177" s="141"/>
    </row>
    <row r="178" spans="1:6" s="142" customFormat="1" x14ac:dyDescent="0.25">
      <c r="A178" s="138"/>
      <c r="B178" s="139"/>
      <c r="C178" s="140"/>
      <c r="D178" s="140"/>
      <c r="E178" s="140"/>
      <c r="F178" s="141"/>
    </row>
    <row r="179" spans="1:6" s="142" customFormat="1" x14ac:dyDescent="0.25">
      <c r="A179" s="138"/>
      <c r="B179" s="139"/>
      <c r="C179" s="140"/>
      <c r="D179" s="140"/>
      <c r="E179" s="140"/>
      <c r="F179" s="141"/>
    </row>
    <row r="180" spans="1:6" s="142" customFormat="1" x14ac:dyDescent="0.25">
      <c r="A180" s="138"/>
      <c r="B180" s="139"/>
      <c r="C180" s="140"/>
      <c r="D180" s="140"/>
      <c r="E180" s="140"/>
      <c r="F180" s="141"/>
    </row>
    <row r="181" spans="1:6" s="142" customFormat="1" x14ac:dyDescent="0.25">
      <c r="A181" s="138"/>
      <c r="B181" s="139"/>
      <c r="C181" s="140"/>
      <c r="D181" s="140"/>
      <c r="E181" s="140"/>
      <c r="F181" s="141"/>
    </row>
    <row r="182" spans="1:6" s="142" customFormat="1" x14ac:dyDescent="0.25">
      <c r="A182" s="138"/>
      <c r="B182" s="139"/>
      <c r="C182" s="140"/>
      <c r="D182" s="140"/>
      <c r="E182" s="140"/>
      <c r="F182" s="141"/>
    </row>
    <row r="183" spans="1:6" s="142" customFormat="1" x14ac:dyDescent="0.25">
      <c r="A183" s="138"/>
      <c r="B183" s="139"/>
      <c r="C183" s="140"/>
      <c r="D183" s="140"/>
      <c r="E183" s="140"/>
      <c r="F183" s="141"/>
    </row>
    <row r="184" spans="1:6" s="142" customFormat="1" x14ac:dyDescent="0.25">
      <c r="A184" s="138"/>
      <c r="B184" s="139"/>
      <c r="C184" s="140"/>
      <c r="D184" s="140"/>
      <c r="E184" s="140"/>
      <c r="F184" s="141"/>
    </row>
    <row r="185" spans="1:6" s="142" customFormat="1" x14ac:dyDescent="0.25">
      <c r="A185" s="138"/>
      <c r="B185" s="139"/>
      <c r="C185" s="140"/>
      <c r="D185" s="140"/>
      <c r="E185" s="140"/>
      <c r="F185" s="141"/>
    </row>
    <row r="186" spans="1:6" s="142" customFormat="1" x14ac:dyDescent="0.25">
      <c r="A186" s="138"/>
      <c r="B186" s="139"/>
      <c r="C186" s="140"/>
      <c r="D186" s="140"/>
      <c r="E186" s="140"/>
      <c r="F186" s="141"/>
    </row>
    <row r="187" spans="1:6" s="142" customFormat="1" x14ac:dyDescent="0.25">
      <c r="A187" s="138"/>
      <c r="B187" s="139"/>
      <c r="C187" s="140"/>
      <c r="D187" s="140"/>
      <c r="E187" s="140"/>
      <c r="F187" s="141"/>
    </row>
    <row r="188" spans="1:6" s="142" customFormat="1" x14ac:dyDescent="0.25">
      <c r="A188" s="138"/>
      <c r="B188" s="139"/>
      <c r="C188" s="140"/>
      <c r="D188" s="140"/>
      <c r="E188" s="140"/>
      <c r="F188" s="141"/>
    </row>
    <row r="189" spans="1:6" s="142" customFormat="1" x14ac:dyDescent="0.25">
      <c r="A189" s="138"/>
      <c r="B189" s="139"/>
      <c r="C189" s="140"/>
      <c r="D189" s="140"/>
      <c r="E189" s="140"/>
      <c r="F189" s="141"/>
    </row>
    <row r="190" spans="1:6" s="142" customFormat="1" x14ac:dyDescent="0.25">
      <c r="A190" s="138"/>
      <c r="B190" s="139"/>
      <c r="C190" s="140"/>
      <c r="D190" s="140"/>
      <c r="E190" s="140"/>
      <c r="F190" s="141"/>
    </row>
    <row r="191" spans="1:6" s="142" customFormat="1" x14ac:dyDescent="0.25">
      <c r="A191" s="138"/>
      <c r="B191" s="139"/>
      <c r="C191" s="140"/>
      <c r="D191" s="140"/>
      <c r="E191" s="140"/>
      <c r="F191" s="141"/>
    </row>
    <row r="192" spans="1:6" s="142" customFormat="1" x14ac:dyDescent="0.25">
      <c r="A192" s="138"/>
      <c r="B192" s="139"/>
      <c r="C192" s="140"/>
      <c r="D192" s="140"/>
      <c r="E192" s="140"/>
      <c r="F192" s="141"/>
    </row>
    <row r="193" spans="1:6" s="142" customFormat="1" x14ac:dyDescent="0.25">
      <c r="A193" s="138"/>
      <c r="B193" s="139"/>
      <c r="C193" s="140"/>
      <c r="D193" s="140"/>
      <c r="E193" s="140"/>
      <c r="F193" s="141"/>
    </row>
    <row r="194" spans="1:6" s="142" customFormat="1" x14ac:dyDescent="0.25">
      <c r="A194" s="138"/>
      <c r="B194" s="139"/>
      <c r="C194" s="140"/>
      <c r="D194" s="140"/>
      <c r="E194" s="140"/>
      <c r="F194" s="141"/>
    </row>
    <row r="195" spans="1:6" s="142" customFormat="1" x14ac:dyDescent="0.25">
      <c r="A195" s="138"/>
      <c r="B195" s="139"/>
      <c r="C195" s="140"/>
      <c r="D195" s="140"/>
      <c r="E195" s="140"/>
      <c r="F195" s="141"/>
    </row>
    <row r="196" spans="1:6" s="142" customFormat="1" x14ac:dyDescent="0.25">
      <c r="A196" s="138"/>
      <c r="B196" s="139"/>
      <c r="C196" s="140"/>
      <c r="D196" s="140"/>
      <c r="E196" s="140"/>
      <c r="F196" s="141"/>
    </row>
    <row r="197" spans="1:6" s="142" customFormat="1" x14ac:dyDescent="0.25">
      <c r="A197" s="138"/>
      <c r="B197" s="139"/>
      <c r="C197" s="140"/>
      <c r="D197" s="140"/>
      <c r="E197" s="140"/>
      <c r="F197" s="141"/>
    </row>
    <row r="198" spans="1:6" s="142" customFormat="1" x14ac:dyDescent="0.25">
      <c r="A198" s="138"/>
      <c r="B198" s="139"/>
      <c r="C198" s="140"/>
      <c r="D198" s="140"/>
      <c r="E198" s="140"/>
      <c r="F198" s="141"/>
    </row>
    <row r="199" spans="1:6" s="142" customFormat="1" x14ac:dyDescent="0.25">
      <c r="A199" s="138"/>
      <c r="B199" s="139"/>
      <c r="C199" s="140"/>
      <c r="D199" s="140"/>
      <c r="E199" s="140"/>
      <c r="F199" s="141"/>
    </row>
    <row r="200" spans="1:6" s="142" customFormat="1" x14ac:dyDescent="0.25">
      <c r="A200" s="138"/>
      <c r="B200" s="139"/>
      <c r="C200" s="140"/>
      <c r="D200" s="140"/>
      <c r="E200" s="140"/>
      <c r="F200" s="141"/>
    </row>
    <row r="201" spans="1:6" s="142" customFormat="1" x14ac:dyDescent="0.25">
      <c r="A201" s="138"/>
      <c r="B201" s="139"/>
      <c r="C201" s="140"/>
      <c r="D201" s="140"/>
      <c r="E201" s="140"/>
      <c r="F201" s="141"/>
    </row>
    <row r="202" spans="1:6" s="142" customFormat="1" x14ac:dyDescent="0.25">
      <c r="A202" s="138"/>
      <c r="B202" s="139"/>
      <c r="C202" s="140"/>
      <c r="D202" s="140"/>
      <c r="E202" s="140"/>
      <c r="F202" s="141"/>
    </row>
    <row r="203" spans="1:6" s="142" customFormat="1" x14ac:dyDescent="0.25">
      <c r="A203" s="138"/>
      <c r="B203" s="139"/>
      <c r="C203" s="140"/>
      <c r="D203" s="140"/>
      <c r="E203" s="140"/>
      <c r="F203" s="141"/>
    </row>
    <row r="204" spans="1:6" s="142" customFormat="1" x14ac:dyDescent="0.25">
      <c r="A204" s="138"/>
      <c r="B204" s="139"/>
      <c r="C204" s="140"/>
      <c r="D204" s="140"/>
      <c r="E204" s="140"/>
      <c r="F204" s="141"/>
    </row>
    <row r="205" spans="1:6" s="142" customFormat="1" x14ac:dyDescent="0.25">
      <c r="A205" s="138"/>
      <c r="B205" s="139"/>
      <c r="C205" s="140"/>
      <c r="D205" s="140"/>
      <c r="E205" s="140"/>
      <c r="F205" s="141"/>
    </row>
    <row r="206" spans="1:6" s="142" customFormat="1" x14ac:dyDescent="0.25">
      <c r="A206" s="138"/>
      <c r="B206" s="139"/>
      <c r="C206" s="140"/>
      <c r="D206" s="140"/>
      <c r="E206" s="140"/>
      <c r="F206" s="141"/>
    </row>
    <row r="207" spans="1:6" s="142" customFormat="1" x14ac:dyDescent="0.25">
      <c r="A207" s="138"/>
      <c r="B207" s="139"/>
      <c r="C207" s="140"/>
      <c r="D207" s="140"/>
      <c r="E207" s="140"/>
      <c r="F207" s="141"/>
    </row>
    <row r="208" spans="1:6" s="142" customFormat="1" x14ac:dyDescent="0.25">
      <c r="A208" s="138"/>
      <c r="B208" s="139"/>
      <c r="C208" s="140"/>
      <c r="D208" s="140"/>
      <c r="E208" s="140"/>
      <c r="F208" s="141"/>
    </row>
    <row r="209" spans="1:6" s="142" customFormat="1" x14ac:dyDescent="0.25">
      <c r="A209" s="138"/>
      <c r="B209" s="139"/>
      <c r="C209" s="140"/>
      <c r="D209" s="140"/>
      <c r="E209" s="140"/>
      <c r="F209" s="141"/>
    </row>
    <row r="210" spans="1:6" s="142" customFormat="1" x14ac:dyDescent="0.25">
      <c r="A210" s="138"/>
      <c r="B210" s="139"/>
      <c r="C210" s="140"/>
      <c r="D210" s="140"/>
      <c r="E210" s="140"/>
      <c r="F210" s="141"/>
    </row>
    <row r="211" spans="1:6" s="142" customFormat="1" x14ac:dyDescent="0.25">
      <c r="A211" s="138"/>
      <c r="B211" s="139"/>
      <c r="C211" s="140"/>
      <c r="D211" s="140"/>
      <c r="E211" s="140"/>
      <c r="F211" s="141"/>
    </row>
    <row r="212" spans="1:6" s="142" customFormat="1" x14ac:dyDescent="0.25">
      <c r="A212" s="138"/>
      <c r="B212" s="139"/>
      <c r="C212" s="140"/>
      <c r="D212" s="140"/>
      <c r="E212" s="140"/>
      <c r="F212" s="141"/>
    </row>
    <row r="213" spans="1:6" s="142" customFormat="1" x14ac:dyDescent="0.25">
      <c r="A213" s="138"/>
      <c r="B213" s="139"/>
      <c r="C213" s="140"/>
      <c r="D213" s="140"/>
      <c r="E213" s="140"/>
      <c r="F213" s="141"/>
    </row>
    <row r="214" spans="1:6" s="142" customFormat="1" x14ac:dyDescent="0.25">
      <c r="A214" s="138"/>
      <c r="B214" s="139"/>
      <c r="C214" s="140"/>
      <c r="D214" s="140"/>
      <c r="E214" s="140"/>
      <c r="F214" s="141"/>
    </row>
    <row r="215" spans="1:6" s="142" customFormat="1" x14ac:dyDescent="0.25">
      <c r="A215" s="138"/>
      <c r="B215" s="139"/>
      <c r="C215" s="140"/>
      <c r="D215" s="140"/>
      <c r="E215" s="140"/>
      <c r="F215" s="141"/>
    </row>
    <row r="216" spans="1:6" s="142" customFormat="1" x14ac:dyDescent="0.25">
      <c r="A216" s="138"/>
      <c r="B216" s="139"/>
      <c r="C216" s="140"/>
      <c r="D216" s="140"/>
      <c r="E216" s="140"/>
      <c r="F216" s="141"/>
    </row>
    <row r="217" spans="1:6" s="142" customFormat="1" x14ac:dyDescent="0.25">
      <c r="A217" s="138"/>
      <c r="B217" s="139"/>
      <c r="C217" s="140"/>
      <c r="D217" s="140"/>
      <c r="E217" s="140"/>
      <c r="F217" s="141"/>
    </row>
    <row r="218" spans="1:6" s="142" customFormat="1" x14ac:dyDescent="0.25">
      <c r="A218" s="138"/>
      <c r="B218" s="139"/>
      <c r="C218" s="140"/>
      <c r="D218" s="140"/>
      <c r="E218" s="140"/>
      <c r="F218" s="141"/>
    </row>
    <row r="219" spans="1:6" s="142" customFormat="1" x14ac:dyDescent="0.25">
      <c r="A219" s="138"/>
      <c r="B219" s="139"/>
      <c r="C219" s="140"/>
      <c r="D219" s="140"/>
      <c r="E219" s="140"/>
      <c r="F219" s="141"/>
    </row>
    <row r="220" spans="1:6" s="142" customFormat="1" x14ac:dyDescent="0.25">
      <c r="A220" s="138"/>
      <c r="B220" s="139"/>
      <c r="C220" s="140"/>
      <c r="D220" s="140"/>
      <c r="E220" s="140"/>
      <c r="F220" s="141"/>
    </row>
    <row r="221" spans="1:6" s="142" customFormat="1" x14ac:dyDescent="0.25">
      <c r="A221" s="138"/>
      <c r="B221" s="139"/>
      <c r="C221" s="140"/>
      <c r="D221" s="140"/>
      <c r="E221" s="140"/>
      <c r="F221" s="141"/>
    </row>
    <row r="222" spans="1:6" s="142" customFormat="1" x14ac:dyDescent="0.25">
      <c r="A222" s="138"/>
      <c r="B222" s="139"/>
      <c r="C222" s="140"/>
      <c r="D222" s="140"/>
      <c r="E222" s="140"/>
      <c r="F222" s="141"/>
    </row>
    <row r="223" spans="1:6" s="142" customFormat="1" x14ac:dyDescent="0.25">
      <c r="A223" s="138"/>
      <c r="B223" s="139"/>
      <c r="C223" s="140"/>
      <c r="D223" s="140"/>
      <c r="E223" s="140"/>
      <c r="F223" s="141"/>
    </row>
    <row r="224" spans="1:6" s="142" customFormat="1" x14ac:dyDescent="0.25">
      <c r="A224" s="138"/>
      <c r="B224" s="139"/>
      <c r="C224" s="140"/>
      <c r="D224" s="140"/>
      <c r="E224" s="140"/>
      <c r="F224" s="141"/>
    </row>
    <row r="225" spans="1:6" s="142" customFormat="1" x14ac:dyDescent="0.25">
      <c r="A225" s="138"/>
      <c r="B225" s="139"/>
      <c r="C225" s="140"/>
      <c r="D225" s="140"/>
      <c r="E225" s="140"/>
      <c r="F225" s="141"/>
    </row>
    <row r="226" spans="1:6" s="142" customFormat="1" x14ac:dyDescent="0.25">
      <c r="A226" s="138"/>
      <c r="B226" s="139"/>
      <c r="C226" s="140"/>
      <c r="D226" s="140"/>
      <c r="E226" s="140"/>
      <c r="F226" s="141"/>
    </row>
    <row r="227" spans="1:6" s="142" customFormat="1" x14ac:dyDescent="0.25">
      <c r="A227" s="138"/>
      <c r="B227" s="139"/>
      <c r="C227" s="140"/>
      <c r="D227" s="140"/>
      <c r="E227" s="140"/>
      <c r="F227" s="141"/>
    </row>
    <row r="228" spans="1:6" s="142" customFormat="1" x14ac:dyDescent="0.25">
      <c r="A228" s="138"/>
      <c r="B228" s="139"/>
      <c r="C228" s="140"/>
      <c r="D228" s="140"/>
      <c r="E228" s="140"/>
      <c r="F228" s="141"/>
    </row>
    <row r="229" spans="1:6" s="142" customFormat="1" x14ac:dyDescent="0.25">
      <c r="A229" s="138"/>
      <c r="B229" s="139"/>
      <c r="C229" s="140"/>
      <c r="D229" s="140"/>
      <c r="E229" s="140"/>
      <c r="F229" s="141"/>
    </row>
    <row r="230" spans="1:6" s="142" customFormat="1" x14ac:dyDescent="0.25">
      <c r="A230" s="138"/>
      <c r="B230" s="139"/>
      <c r="C230" s="140"/>
      <c r="D230" s="140"/>
      <c r="E230" s="140"/>
      <c r="F230" s="141"/>
    </row>
    <row r="231" spans="1:6" s="142" customFormat="1" x14ac:dyDescent="0.25">
      <c r="A231" s="138"/>
      <c r="B231" s="139"/>
      <c r="C231" s="140"/>
      <c r="D231" s="140"/>
      <c r="E231" s="140"/>
      <c r="F231" s="141"/>
    </row>
    <row r="232" spans="1:6" s="142" customFormat="1" x14ac:dyDescent="0.25">
      <c r="A232" s="138"/>
      <c r="B232" s="139"/>
      <c r="C232" s="140"/>
      <c r="D232" s="140"/>
      <c r="E232" s="140"/>
      <c r="F232" s="141"/>
    </row>
    <row r="233" spans="1:6" s="142" customFormat="1" x14ac:dyDescent="0.25">
      <c r="A233" s="138"/>
      <c r="B233" s="139"/>
      <c r="C233" s="140"/>
      <c r="D233" s="140"/>
      <c r="E233" s="140"/>
      <c r="F233" s="141"/>
    </row>
    <row r="234" spans="1:6" s="142" customFormat="1" x14ac:dyDescent="0.25">
      <c r="A234" s="138"/>
      <c r="B234" s="139"/>
      <c r="C234" s="140"/>
      <c r="D234" s="140"/>
      <c r="E234" s="140"/>
      <c r="F234" s="141"/>
    </row>
    <row r="235" spans="1:6" s="142" customFormat="1" x14ac:dyDescent="0.25">
      <c r="A235" s="138"/>
      <c r="B235" s="139"/>
      <c r="C235" s="140"/>
      <c r="D235" s="140"/>
      <c r="E235" s="140"/>
      <c r="F235" s="141"/>
    </row>
    <row r="236" spans="1:6" s="142" customFormat="1" x14ac:dyDescent="0.25">
      <c r="A236" s="138"/>
      <c r="B236" s="139"/>
      <c r="C236" s="140"/>
      <c r="D236" s="140"/>
      <c r="E236" s="140"/>
      <c r="F236" s="141"/>
    </row>
    <row r="237" spans="1:6" s="142" customFormat="1" x14ac:dyDescent="0.25">
      <c r="A237" s="138"/>
      <c r="B237" s="139"/>
      <c r="C237" s="140"/>
      <c r="D237" s="140"/>
      <c r="E237" s="140"/>
      <c r="F237" s="141"/>
    </row>
    <row r="238" spans="1:6" s="142" customFormat="1" x14ac:dyDescent="0.25">
      <c r="A238" s="138"/>
      <c r="B238" s="139"/>
      <c r="C238" s="140"/>
      <c r="D238" s="140"/>
      <c r="E238" s="140"/>
      <c r="F238" s="141"/>
    </row>
    <row r="239" spans="1:6" s="142" customFormat="1" x14ac:dyDescent="0.25">
      <c r="A239" s="138"/>
      <c r="B239" s="139"/>
      <c r="C239" s="140"/>
      <c r="D239" s="140"/>
      <c r="E239" s="140"/>
      <c r="F239" s="141"/>
    </row>
    <row r="240" spans="1:6" s="142" customFormat="1" x14ac:dyDescent="0.25">
      <c r="A240" s="138"/>
      <c r="B240" s="139"/>
      <c r="C240" s="140"/>
      <c r="D240" s="140"/>
      <c r="E240" s="140"/>
      <c r="F240" s="141"/>
    </row>
    <row r="241" spans="1:6" s="142" customFormat="1" x14ac:dyDescent="0.25">
      <c r="A241" s="138"/>
      <c r="B241" s="139"/>
      <c r="C241" s="140"/>
      <c r="D241" s="140"/>
      <c r="E241" s="140"/>
      <c r="F241" s="141"/>
    </row>
    <row r="242" spans="1:6" s="142" customFormat="1" x14ac:dyDescent="0.25">
      <c r="A242" s="138"/>
      <c r="B242" s="139"/>
      <c r="C242" s="140"/>
      <c r="D242" s="140"/>
      <c r="E242" s="140"/>
      <c r="F242" s="141"/>
    </row>
    <row r="243" spans="1:6" s="142" customFormat="1" x14ac:dyDescent="0.25">
      <c r="A243" s="138"/>
      <c r="B243" s="139"/>
      <c r="C243" s="140"/>
      <c r="D243" s="140"/>
      <c r="E243" s="140"/>
      <c r="F243" s="141"/>
    </row>
    <row r="244" spans="1:6" s="142" customFormat="1" x14ac:dyDescent="0.25">
      <c r="A244" s="138"/>
      <c r="B244" s="139"/>
      <c r="C244" s="140"/>
      <c r="D244" s="140"/>
      <c r="E244" s="140"/>
      <c r="F244" s="141"/>
    </row>
    <row r="245" spans="1:6" s="142" customFormat="1" x14ac:dyDescent="0.25">
      <c r="A245" s="138"/>
      <c r="B245" s="139"/>
      <c r="C245" s="140"/>
      <c r="D245" s="140"/>
      <c r="E245" s="140"/>
      <c r="F245" s="141"/>
    </row>
    <row r="246" spans="1:6" s="142" customFormat="1" x14ac:dyDescent="0.25">
      <c r="A246" s="138"/>
      <c r="B246" s="139"/>
      <c r="C246" s="140"/>
      <c r="D246" s="140"/>
      <c r="E246" s="140"/>
      <c r="F246" s="141"/>
    </row>
    <row r="247" spans="1:6" s="142" customFormat="1" x14ac:dyDescent="0.25">
      <c r="A247" s="138"/>
      <c r="B247" s="139"/>
      <c r="C247" s="140"/>
      <c r="D247" s="140"/>
      <c r="E247" s="140"/>
      <c r="F247" s="141"/>
    </row>
    <row r="248" spans="1:6" s="142" customFormat="1" x14ac:dyDescent="0.25">
      <c r="A248" s="138"/>
      <c r="B248" s="139"/>
      <c r="C248" s="140"/>
      <c r="D248" s="140"/>
      <c r="E248" s="140"/>
      <c r="F248" s="141"/>
    </row>
    <row r="249" spans="1:6" s="142" customFormat="1" x14ac:dyDescent="0.25">
      <c r="A249" s="138"/>
      <c r="B249" s="139"/>
      <c r="C249" s="140"/>
      <c r="D249" s="140"/>
      <c r="E249" s="140"/>
      <c r="F249" s="141"/>
    </row>
    <row r="250" spans="1:6" s="142" customFormat="1" x14ac:dyDescent="0.25">
      <c r="A250" s="138"/>
      <c r="B250" s="139"/>
      <c r="C250" s="140"/>
      <c r="D250" s="140"/>
      <c r="E250" s="140"/>
      <c r="F250" s="141"/>
    </row>
    <row r="251" spans="1:6" s="142" customFormat="1" x14ac:dyDescent="0.25">
      <c r="A251" s="138"/>
      <c r="B251" s="139"/>
      <c r="C251" s="140"/>
      <c r="D251" s="140"/>
      <c r="E251" s="140"/>
      <c r="F251" s="141"/>
    </row>
    <row r="252" spans="1:6" s="142" customFormat="1" x14ac:dyDescent="0.25">
      <c r="A252" s="138"/>
      <c r="B252" s="139"/>
      <c r="C252" s="140"/>
      <c r="D252" s="140"/>
      <c r="E252" s="140"/>
      <c r="F252" s="141"/>
    </row>
    <row r="253" spans="1:6" s="142" customFormat="1" x14ac:dyDescent="0.25">
      <c r="A253" s="138"/>
      <c r="B253" s="139"/>
      <c r="C253" s="140"/>
      <c r="D253" s="140"/>
      <c r="E253" s="140"/>
      <c r="F253" s="141"/>
    </row>
    <row r="254" spans="1:6" s="142" customFormat="1" x14ac:dyDescent="0.25">
      <c r="A254" s="138"/>
      <c r="B254" s="139"/>
      <c r="C254" s="140"/>
      <c r="D254" s="140"/>
      <c r="E254" s="140"/>
      <c r="F254" s="141"/>
    </row>
    <row r="255" spans="1:6" s="142" customFormat="1" x14ac:dyDescent="0.25">
      <c r="A255" s="138"/>
      <c r="B255" s="139"/>
      <c r="C255" s="140"/>
      <c r="D255" s="140"/>
      <c r="E255" s="140"/>
      <c r="F255" s="141"/>
    </row>
    <row r="256" spans="1:6" s="142" customFormat="1" x14ac:dyDescent="0.25">
      <c r="A256" s="138"/>
      <c r="B256" s="139"/>
      <c r="C256" s="140"/>
      <c r="D256" s="140"/>
      <c r="E256" s="140"/>
      <c r="F256" s="141"/>
    </row>
    <row r="257" spans="1:6" s="142" customFormat="1" x14ac:dyDescent="0.25">
      <c r="A257" s="138"/>
      <c r="B257" s="139"/>
      <c r="C257" s="140"/>
      <c r="D257" s="140"/>
      <c r="E257" s="140"/>
      <c r="F257" s="141"/>
    </row>
    <row r="258" spans="1:6" s="142" customFormat="1" x14ac:dyDescent="0.25">
      <c r="A258" s="138"/>
      <c r="B258" s="139"/>
      <c r="C258" s="140"/>
      <c r="D258" s="140"/>
      <c r="E258" s="140"/>
      <c r="F258" s="141"/>
    </row>
    <row r="259" spans="1:6" s="142" customFormat="1" x14ac:dyDescent="0.25">
      <c r="A259" s="138"/>
      <c r="B259" s="139"/>
      <c r="C259" s="140"/>
      <c r="D259" s="140"/>
      <c r="E259" s="140"/>
      <c r="F259" s="141"/>
    </row>
    <row r="260" spans="1:6" s="142" customFormat="1" x14ac:dyDescent="0.25">
      <c r="A260" s="138"/>
      <c r="B260" s="139"/>
      <c r="C260" s="140"/>
      <c r="D260" s="140"/>
      <c r="E260" s="140"/>
      <c r="F260" s="141"/>
    </row>
    <row r="261" spans="1:6" s="142" customFormat="1" x14ac:dyDescent="0.25">
      <c r="A261" s="138"/>
      <c r="B261" s="139"/>
      <c r="C261" s="140"/>
      <c r="D261" s="140"/>
      <c r="E261" s="140"/>
      <c r="F261" s="141"/>
    </row>
    <row r="262" spans="1:6" s="142" customFormat="1" x14ac:dyDescent="0.25">
      <c r="A262" s="138"/>
      <c r="B262" s="139"/>
      <c r="C262" s="140"/>
      <c r="D262" s="140"/>
      <c r="E262" s="140"/>
      <c r="F262" s="141"/>
    </row>
    <row r="263" spans="1:6" s="142" customFormat="1" x14ac:dyDescent="0.25">
      <c r="A263" s="138"/>
      <c r="B263" s="139"/>
      <c r="C263" s="140"/>
      <c r="D263" s="140"/>
      <c r="E263" s="140"/>
      <c r="F263" s="141"/>
    </row>
    <row r="264" spans="1:6" s="142" customFormat="1" x14ac:dyDescent="0.25">
      <c r="A264" s="138"/>
      <c r="B264" s="139"/>
      <c r="C264" s="140"/>
      <c r="D264" s="140"/>
      <c r="E264" s="140"/>
      <c r="F264" s="141"/>
    </row>
    <row r="265" spans="1:6" s="142" customFormat="1" x14ac:dyDescent="0.25">
      <c r="A265" s="138"/>
      <c r="B265" s="139"/>
      <c r="C265" s="140"/>
      <c r="D265" s="140"/>
      <c r="E265" s="140"/>
      <c r="F265" s="141"/>
    </row>
    <row r="266" spans="1:6" s="142" customFormat="1" x14ac:dyDescent="0.25">
      <c r="A266" s="138"/>
      <c r="B266" s="139"/>
      <c r="C266" s="140"/>
      <c r="D266" s="140"/>
      <c r="E266" s="140"/>
      <c r="F266" s="141"/>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ColWidth="11.42578125"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6" customWidth="1"/>
    <col min="23" max="28" width="33.42578125" style="16" customWidth="1"/>
    <col min="29" max="29" width="12" style="16" customWidth="1"/>
    <col min="30" max="30" width="13.42578125" style="16" customWidth="1"/>
    <col min="31" max="31" width="14.42578125" style="16" customWidth="1"/>
    <col min="32" max="32" width="14.5703125" style="16" customWidth="1"/>
    <col min="33" max="33" width="17.140625" style="16" customWidth="1"/>
    <col min="34" max="34" width="15" style="16"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88" customFormat="1" ht="34.5" customHeight="1" thickBot="1" x14ac:dyDescent="0.3">
      <c r="A1" s="523" t="s">
        <v>32</v>
      </c>
      <c r="B1" s="524"/>
      <c r="C1" s="524"/>
      <c r="D1" s="524"/>
      <c r="E1" s="524"/>
      <c r="F1" s="524"/>
      <c r="G1" s="524"/>
      <c r="H1" s="524"/>
      <c r="I1" s="524"/>
      <c r="J1" s="524"/>
      <c r="K1" s="524"/>
      <c r="L1" s="524"/>
      <c r="M1" s="525"/>
      <c r="N1" s="526" t="s">
        <v>33</v>
      </c>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8"/>
      <c r="AP1" s="529" t="s">
        <v>34</v>
      </c>
      <c r="AQ1" s="532" t="s">
        <v>35</v>
      </c>
      <c r="AR1" s="481" t="s">
        <v>36</v>
      </c>
      <c r="AS1" s="481"/>
      <c r="AT1" s="481"/>
      <c r="AU1" s="481"/>
      <c r="AV1" s="481"/>
      <c r="AW1" s="481"/>
      <c r="AX1" s="481"/>
      <c r="AY1" s="481"/>
      <c r="AZ1" s="481"/>
      <c r="BA1" s="481"/>
      <c r="BB1" s="482"/>
    </row>
    <row r="2" spans="1:708" s="88" customFormat="1" ht="19.5" customHeight="1" thickBot="1" x14ac:dyDescent="0.3">
      <c r="A2" s="485" t="s">
        <v>37</v>
      </c>
      <c r="B2" s="488" t="s">
        <v>38</v>
      </c>
      <c r="C2" s="491" t="s">
        <v>39</v>
      </c>
      <c r="D2" s="488" t="s">
        <v>40</v>
      </c>
      <c r="E2" s="488"/>
      <c r="F2" s="488"/>
      <c r="G2" s="494" t="s">
        <v>41</v>
      </c>
      <c r="H2" s="497" t="s">
        <v>42</v>
      </c>
      <c r="I2" s="497" t="s">
        <v>43</v>
      </c>
      <c r="J2" s="497" t="s">
        <v>44</v>
      </c>
      <c r="K2" s="497" t="s">
        <v>45</v>
      </c>
      <c r="L2" s="502" t="s">
        <v>46</v>
      </c>
      <c r="M2" s="505" t="s">
        <v>47</v>
      </c>
      <c r="N2" s="508" t="s">
        <v>48</v>
      </c>
      <c r="O2" s="509"/>
      <c r="P2" s="509"/>
      <c r="Q2" s="509"/>
      <c r="R2" s="509"/>
      <c r="S2" s="465"/>
      <c r="T2" s="510" t="s">
        <v>49</v>
      </c>
      <c r="U2" s="500"/>
      <c r="V2" s="500"/>
      <c r="W2" s="500"/>
      <c r="X2" s="500"/>
      <c r="Y2" s="500"/>
      <c r="Z2" s="500"/>
      <c r="AA2" s="500"/>
      <c r="AB2" s="500"/>
      <c r="AC2" s="500"/>
      <c r="AD2" s="481"/>
      <c r="AE2" s="481"/>
      <c r="AF2" s="481"/>
      <c r="AG2" s="500"/>
      <c r="AH2" s="500"/>
      <c r="AI2" s="500"/>
      <c r="AJ2" s="500"/>
      <c r="AK2" s="500"/>
      <c r="AL2" s="500"/>
      <c r="AM2" s="500"/>
      <c r="AN2" s="500"/>
      <c r="AO2" s="501"/>
      <c r="AP2" s="530"/>
      <c r="AQ2" s="533"/>
      <c r="AR2" s="483"/>
      <c r="AS2" s="483"/>
      <c r="AT2" s="483"/>
      <c r="AU2" s="483"/>
      <c r="AV2" s="483"/>
      <c r="AW2" s="483"/>
      <c r="AX2" s="483"/>
      <c r="AY2" s="483"/>
      <c r="AZ2" s="483"/>
      <c r="BA2" s="483"/>
      <c r="BB2" s="484"/>
    </row>
    <row r="3" spans="1:708" s="88" customFormat="1" ht="116.25" customHeight="1" thickBot="1" x14ac:dyDescent="0.3">
      <c r="A3" s="486"/>
      <c r="B3" s="489"/>
      <c r="C3" s="492"/>
      <c r="D3" s="489" t="s">
        <v>50</v>
      </c>
      <c r="E3" s="489" t="s">
        <v>51</v>
      </c>
      <c r="F3" s="489" t="s">
        <v>52</v>
      </c>
      <c r="G3" s="495"/>
      <c r="H3" s="498"/>
      <c r="I3" s="498"/>
      <c r="J3" s="498"/>
      <c r="K3" s="498"/>
      <c r="L3" s="503"/>
      <c r="M3" s="506"/>
      <c r="N3" s="486" t="s">
        <v>53</v>
      </c>
      <c r="O3" s="489"/>
      <c r="P3" s="489"/>
      <c r="Q3" s="489"/>
      <c r="R3" s="489"/>
      <c r="S3" s="506"/>
      <c r="T3" s="466" t="s">
        <v>54</v>
      </c>
      <c r="U3" s="459" t="s">
        <v>55</v>
      </c>
      <c r="V3" s="133" t="s">
        <v>56</v>
      </c>
      <c r="W3" s="133" t="s">
        <v>57</v>
      </c>
      <c r="X3" s="133" t="s">
        <v>58</v>
      </c>
      <c r="Y3" s="133" t="s">
        <v>59</v>
      </c>
      <c r="Z3" s="133" t="s">
        <v>60</v>
      </c>
      <c r="AA3" s="133" t="s">
        <v>61</v>
      </c>
      <c r="AB3" s="133" t="s">
        <v>62</v>
      </c>
      <c r="AC3" s="459" t="s">
        <v>63</v>
      </c>
      <c r="AD3" s="479" t="s">
        <v>64</v>
      </c>
      <c r="AE3" s="479" t="s">
        <v>65</v>
      </c>
      <c r="AF3" s="479" t="s">
        <v>66</v>
      </c>
      <c r="AG3" s="459" t="s">
        <v>67</v>
      </c>
      <c r="AH3" s="459" t="s">
        <v>68</v>
      </c>
      <c r="AI3" s="464" t="s">
        <v>69</v>
      </c>
      <c r="AJ3" s="465"/>
      <c r="AK3" s="466" t="s">
        <v>70</v>
      </c>
      <c r="AL3" s="467"/>
      <c r="AM3" s="467"/>
      <c r="AN3" s="467"/>
      <c r="AO3" s="464"/>
      <c r="AP3" s="530"/>
      <c r="AQ3" s="533"/>
      <c r="AR3" s="510" t="s">
        <v>71</v>
      </c>
      <c r="AS3" s="500"/>
      <c r="AT3" s="500"/>
      <c r="AU3" s="500"/>
      <c r="AV3" s="500"/>
      <c r="AW3" s="500"/>
      <c r="AX3" s="501"/>
      <c r="AY3" s="500" t="s">
        <v>72</v>
      </c>
      <c r="AZ3" s="500"/>
      <c r="BA3" s="500"/>
      <c r="BB3" s="501"/>
    </row>
    <row r="4" spans="1:708" s="88" customFormat="1" ht="81" customHeight="1" thickBot="1" x14ac:dyDescent="0.3">
      <c r="A4" s="487"/>
      <c r="B4" s="490"/>
      <c r="C4" s="493"/>
      <c r="D4" s="490"/>
      <c r="E4" s="490"/>
      <c r="F4" s="490"/>
      <c r="G4" s="496"/>
      <c r="H4" s="499"/>
      <c r="I4" s="499"/>
      <c r="J4" s="499"/>
      <c r="K4" s="499"/>
      <c r="L4" s="504"/>
      <c r="M4" s="507"/>
      <c r="N4" s="307" t="s">
        <v>73</v>
      </c>
      <c r="O4" s="308" t="s">
        <v>74</v>
      </c>
      <c r="P4" s="308" t="s">
        <v>75</v>
      </c>
      <c r="Q4" s="308" t="s">
        <v>76</v>
      </c>
      <c r="R4" s="308" t="s">
        <v>77</v>
      </c>
      <c r="S4" s="310" t="s">
        <v>78</v>
      </c>
      <c r="T4" s="487"/>
      <c r="U4" s="460"/>
      <c r="V4" s="308" t="s">
        <v>79</v>
      </c>
      <c r="W4" s="308" t="s">
        <v>80</v>
      </c>
      <c r="X4" s="308" t="s">
        <v>81</v>
      </c>
      <c r="Y4" s="308" t="s">
        <v>82</v>
      </c>
      <c r="Z4" s="308" t="s">
        <v>83</v>
      </c>
      <c r="AA4" s="308" t="s">
        <v>84</v>
      </c>
      <c r="AB4" s="308" t="s">
        <v>85</v>
      </c>
      <c r="AC4" s="460"/>
      <c r="AD4" s="460"/>
      <c r="AE4" s="460"/>
      <c r="AF4" s="460"/>
      <c r="AG4" s="460"/>
      <c r="AH4" s="460"/>
      <c r="AI4" s="308" t="s">
        <v>73</v>
      </c>
      <c r="AJ4" s="310" t="s">
        <v>76</v>
      </c>
      <c r="AK4" s="307" t="s">
        <v>73</v>
      </c>
      <c r="AL4" s="308" t="s">
        <v>86</v>
      </c>
      <c r="AM4" s="308" t="s">
        <v>76</v>
      </c>
      <c r="AN4" s="308" t="s">
        <v>87</v>
      </c>
      <c r="AO4" s="309" t="s">
        <v>78</v>
      </c>
      <c r="AP4" s="531"/>
      <c r="AQ4" s="534"/>
      <c r="AR4" s="134" t="s">
        <v>88</v>
      </c>
      <c r="AS4" s="135" t="s">
        <v>89</v>
      </c>
      <c r="AT4" s="136" t="s">
        <v>90</v>
      </c>
      <c r="AU4" s="155" t="s">
        <v>91</v>
      </c>
      <c r="AV4" s="155" t="s">
        <v>92</v>
      </c>
      <c r="AW4" s="155" t="s">
        <v>93</v>
      </c>
      <c r="AX4" s="137" t="s">
        <v>94</v>
      </c>
      <c r="AY4" s="306" t="s">
        <v>95</v>
      </c>
      <c r="AZ4" s="155" t="s">
        <v>96</v>
      </c>
      <c r="BA4" s="155" t="s">
        <v>97</v>
      </c>
      <c r="BB4" s="137" t="s">
        <v>94</v>
      </c>
    </row>
    <row r="5" spans="1:708" s="14" customFormat="1" ht="43.5" customHeight="1" x14ac:dyDescent="0.25">
      <c r="A5" s="538"/>
      <c r="B5" s="539"/>
      <c r="C5" s="67"/>
      <c r="D5" s="50"/>
      <c r="E5" s="50"/>
      <c r="F5" s="50"/>
      <c r="G5" s="50"/>
      <c r="H5" s="541" t="s">
        <v>98</v>
      </c>
      <c r="I5" s="542"/>
      <c r="J5" s="545"/>
      <c r="K5" s="548"/>
      <c r="L5" s="18"/>
      <c r="M5" s="514"/>
      <c r="N5" s="552"/>
      <c r="O5" s="461"/>
      <c r="P5" s="553"/>
      <c r="Q5" s="556"/>
      <c r="R5" s="535"/>
      <c r="S5" s="468"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76"/>
      <c r="U5" s="69"/>
      <c r="V5" s="18"/>
      <c r="W5" s="18"/>
      <c r="X5" s="18"/>
      <c r="Y5" s="18"/>
      <c r="Z5" s="18"/>
      <c r="AA5" s="18"/>
      <c r="AB5" s="18"/>
      <c r="AC5" s="19">
        <f t="shared" ref="AC5:AC17" si="0">SUM(V5:AB5)</f>
        <v>0</v>
      </c>
      <c r="AD5" s="19"/>
      <c r="AE5" s="19"/>
      <c r="AF5" s="19"/>
      <c r="AG5" s="470" t="e">
        <f>AVERAGE(AF5:AF9)</f>
        <v>#DIV/0!</v>
      </c>
      <c r="AH5" s="473"/>
      <c r="AI5" s="476"/>
      <c r="AJ5" s="476"/>
      <c r="AK5" s="480"/>
      <c r="AL5" s="461"/>
      <c r="AM5" s="462"/>
      <c r="AN5" s="461"/>
      <c r="AO5" s="563"/>
      <c r="AP5" s="560"/>
      <c r="AQ5" s="557"/>
      <c r="AR5" s="55"/>
      <c r="AS5" s="36"/>
      <c r="AT5" s="82"/>
      <c r="AU5" s="37"/>
      <c r="AV5" s="37"/>
      <c r="AW5" s="37"/>
      <c r="AX5" s="56"/>
      <c r="AY5" s="44"/>
      <c r="AZ5" s="38"/>
      <c r="BA5" s="39"/>
      <c r="BB5" s="40"/>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4" customFormat="1" ht="43.5" customHeight="1" x14ac:dyDescent="0.25">
      <c r="A6" s="538"/>
      <c r="B6" s="540"/>
      <c r="C6" s="78"/>
      <c r="D6" s="340"/>
      <c r="E6" s="50"/>
      <c r="F6" s="50"/>
      <c r="G6" s="340"/>
      <c r="H6" s="541"/>
      <c r="I6" s="543"/>
      <c r="J6" s="546"/>
      <c r="K6" s="549"/>
      <c r="M6" s="551"/>
      <c r="N6" s="552"/>
      <c r="O6" s="462"/>
      <c r="P6" s="554"/>
      <c r="Q6" s="556"/>
      <c r="R6" s="536"/>
      <c r="S6" s="468"/>
      <c r="T6" s="75"/>
      <c r="U6" s="70"/>
      <c r="V6" s="329"/>
      <c r="W6" s="329"/>
      <c r="X6" s="329"/>
      <c r="Y6" s="329"/>
      <c r="Z6" s="329"/>
      <c r="AA6" s="329"/>
      <c r="AB6" s="329"/>
      <c r="AC6" s="19">
        <f t="shared" si="0"/>
        <v>0</v>
      </c>
      <c r="AD6" s="19"/>
      <c r="AE6" s="19"/>
      <c r="AF6" s="19"/>
      <c r="AG6" s="471"/>
      <c r="AH6" s="474"/>
      <c r="AI6" s="477"/>
      <c r="AJ6" s="477"/>
      <c r="AK6" s="480"/>
      <c r="AL6" s="462"/>
      <c r="AM6" s="462"/>
      <c r="AN6" s="462"/>
      <c r="AO6" s="564"/>
      <c r="AP6" s="561"/>
      <c r="AQ6" s="558"/>
      <c r="AR6" s="57"/>
      <c r="AS6" s="354"/>
      <c r="AT6" s="83"/>
      <c r="AU6" s="13"/>
      <c r="AV6" s="13"/>
      <c r="AW6" s="13"/>
      <c r="AX6" s="58"/>
      <c r="AY6" s="45"/>
      <c r="AZ6" s="21"/>
      <c r="BA6" s="22"/>
      <c r="BB6" s="23"/>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4" customFormat="1" ht="43.5" customHeight="1" x14ac:dyDescent="0.25">
      <c r="A7" s="538"/>
      <c r="B7" s="540"/>
      <c r="C7" s="78"/>
      <c r="D7" s="340"/>
      <c r="E7" s="50"/>
      <c r="F7" s="50"/>
      <c r="G7" s="340"/>
      <c r="H7" s="541"/>
      <c r="I7" s="543"/>
      <c r="J7" s="546"/>
      <c r="K7" s="549"/>
      <c r="M7" s="551"/>
      <c r="N7" s="552"/>
      <c r="O7" s="462"/>
      <c r="P7" s="554"/>
      <c r="Q7" s="556"/>
      <c r="R7" s="536"/>
      <c r="S7" s="468"/>
      <c r="T7" s="75"/>
      <c r="U7" s="70"/>
      <c r="V7" s="329"/>
      <c r="W7" s="329"/>
      <c r="X7" s="329"/>
      <c r="Y7" s="329"/>
      <c r="Z7" s="329"/>
      <c r="AA7" s="329"/>
      <c r="AB7" s="329"/>
      <c r="AC7" s="19"/>
      <c r="AD7" s="19"/>
      <c r="AE7" s="19"/>
      <c r="AF7" s="19"/>
      <c r="AG7" s="471"/>
      <c r="AH7" s="474"/>
      <c r="AI7" s="477"/>
      <c r="AJ7" s="477"/>
      <c r="AK7" s="480"/>
      <c r="AL7" s="462"/>
      <c r="AM7" s="462"/>
      <c r="AN7" s="462"/>
      <c r="AO7" s="564"/>
      <c r="AP7" s="561"/>
      <c r="AQ7" s="558"/>
      <c r="AR7" s="57"/>
      <c r="AS7" s="354"/>
      <c r="AT7" s="84"/>
      <c r="AU7" s="20"/>
      <c r="AV7" s="20"/>
      <c r="AW7" s="20"/>
      <c r="AX7" s="58"/>
      <c r="AY7" s="45"/>
      <c r="AZ7" s="21"/>
      <c r="BA7" s="22"/>
      <c r="BB7" s="23"/>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4" customFormat="1" ht="43.5" customHeight="1" x14ac:dyDescent="0.25">
      <c r="A8" s="538"/>
      <c r="B8" s="540"/>
      <c r="C8" s="68"/>
      <c r="D8" s="340"/>
      <c r="E8" s="50"/>
      <c r="F8" s="50"/>
      <c r="G8" s="340"/>
      <c r="H8" s="541"/>
      <c r="I8" s="543"/>
      <c r="J8" s="546"/>
      <c r="K8" s="549"/>
      <c r="M8" s="551"/>
      <c r="N8" s="552"/>
      <c r="O8" s="462"/>
      <c r="P8" s="554"/>
      <c r="Q8" s="556"/>
      <c r="R8" s="536"/>
      <c r="S8" s="468"/>
      <c r="T8" s="81"/>
      <c r="U8" s="70"/>
      <c r="V8" s="329"/>
      <c r="W8" s="329"/>
      <c r="X8" s="329"/>
      <c r="Y8" s="329"/>
      <c r="Z8" s="329"/>
      <c r="AA8" s="329"/>
      <c r="AB8" s="329"/>
      <c r="AC8" s="19">
        <f t="shared" si="0"/>
        <v>0</v>
      </c>
      <c r="AD8" s="19"/>
      <c r="AE8" s="19"/>
      <c r="AF8" s="19"/>
      <c r="AG8" s="471"/>
      <c r="AH8" s="474"/>
      <c r="AI8" s="477"/>
      <c r="AJ8" s="477"/>
      <c r="AK8" s="480"/>
      <c r="AL8" s="462"/>
      <c r="AM8" s="462"/>
      <c r="AN8" s="462"/>
      <c r="AO8" s="564"/>
      <c r="AP8" s="561"/>
      <c r="AQ8" s="558"/>
      <c r="AR8" s="57"/>
      <c r="AS8" s="354"/>
      <c r="AT8" s="20"/>
      <c r="AU8" s="20"/>
      <c r="AV8" s="20"/>
      <c r="AW8" s="20"/>
      <c r="AX8" s="58"/>
      <c r="AY8" s="45"/>
      <c r="AZ8" s="21"/>
      <c r="BA8" s="22"/>
      <c r="BB8" s="23"/>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4" customFormat="1" ht="43.5" customHeight="1" thickBot="1" x14ac:dyDescent="0.3">
      <c r="A9" s="538"/>
      <c r="B9" s="540"/>
      <c r="C9" s="79"/>
      <c r="D9" s="340"/>
      <c r="E9" s="337"/>
      <c r="F9" s="337"/>
      <c r="G9" s="337"/>
      <c r="H9" s="541"/>
      <c r="I9" s="544"/>
      <c r="J9" s="547"/>
      <c r="K9" s="550"/>
      <c r="L9" s="51"/>
      <c r="M9" s="551"/>
      <c r="N9" s="552"/>
      <c r="O9" s="463"/>
      <c r="P9" s="555"/>
      <c r="Q9" s="556"/>
      <c r="R9" s="537"/>
      <c r="S9" s="469"/>
      <c r="T9" s="77"/>
      <c r="U9" s="70"/>
      <c r="V9" s="71"/>
      <c r="W9" s="71"/>
      <c r="X9" s="71"/>
      <c r="Y9" s="71"/>
      <c r="Z9" s="71"/>
      <c r="AA9" s="71"/>
      <c r="AB9" s="18"/>
      <c r="AC9" s="327">
        <f t="shared" si="0"/>
        <v>0</v>
      </c>
      <c r="AD9" s="327"/>
      <c r="AE9" s="327"/>
      <c r="AF9" s="327"/>
      <c r="AG9" s="472"/>
      <c r="AH9" s="475"/>
      <c r="AI9" s="478"/>
      <c r="AJ9" s="478"/>
      <c r="AK9" s="480"/>
      <c r="AL9" s="463"/>
      <c r="AM9" s="462"/>
      <c r="AN9" s="463"/>
      <c r="AO9" s="565"/>
      <c r="AP9" s="562"/>
      <c r="AQ9" s="559"/>
      <c r="AR9" s="59"/>
      <c r="AS9" s="354"/>
      <c r="AT9" s="34"/>
      <c r="AU9" s="34"/>
      <c r="AV9" s="13"/>
      <c r="AW9" s="13"/>
      <c r="AX9" s="41"/>
      <c r="AY9" s="46"/>
      <c r="AZ9" s="35"/>
      <c r="BA9" s="34"/>
      <c r="BB9" s="41"/>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4" customFormat="1" ht="43.5" customHeight="1" x14ac:dyDescent="0.25">
      <c r="A10" s="566"/>
      <c r="B10" s="568"/>
      <c r="C10" s="80"/>
      <c r="D10" s="336"/>
      <c r="E10" s="50"/>
      <c r="F10" s="50"/>
      <c r="G10" s="50"/>
      <c r="H10" s="571" t="s">
        <v>99</v>
      </c>
      <c r="I10" s="568"/>
      <c r="J10" s="539"/>
      <c r="K10" s="583"/>
      <c r="L10" s="18"/>
      <c r="M10" s="514"/>
      <c r="N10" s="517"/>
      <c r="O10" s="461"/>
      <c r="P10" s="553"/>
      <c r="Q10" s="581"/>
      <c r="R10" s="578"/>
      <c r="S10" s="574"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75"/>
      <c r="U10" s="27"/>
      <c r="V10" s="328"/>
      <c r="W10" s="328"/>
      <c r="X10" s="328"/>
      <c r="Y10" s="328"/>
      <c r="Z10" s="328"/>
      <c r="AA10" s="328"/>
      <c r="AB10" s="328"/>
      <c r="AC10" s="19">
        <f t="shared" si="0"/>
        <v>0</v>
      </c>
      <c r="AD10" s="19"/>
      <c r="AE10" s="19"/>
      <c r="AF10" s="19"/>
      <c r="AG10" s="473" t="e">
        <f>AVERAGE(AF10:AF12)</f>
        <v>#DIV/0!</v>
      </c>
      <c r="AH10" s="473"/>
      <c r="AI10" s="575"/>
      <c r="AJ10" s="575"/>
      <c r="AK10" s="461"/>
      <c r="AL10" s="461"/>
      <c r="AM10" s="461"/>
      <c r="AN10" s="461"/>
      <c r="AO10" s="563"/>
      <c r="AP10" s="557"/>
      <c r="AQ10" s="586"/>
      <c r="AR10" s="60"/>
      <c r="AS10" s="36"/>
      <c r="AT10" s="26"/>
      <c r="AU10" s="26"/>
      <c r="AV10" s="33"/>
      <c r="AW10" s="33"/>
      <c r="AX10" s="43"/>
      <c r="AY10" s="47"/>
      <c r="AZ10" s="26"/>
      <c r="BA10" s="42"/>
      <c r="BB10" s="43"/>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4" customFormat="1" ht="43.5" customHeight="1" x14ac:dyDescent="0.25">
      <c r="A11" s="538"/>
      <c r="B11" s="569"/>
      <c r="C11" s="67"/>
      <c r="D11" s="340"/>
      <c r="E11" s="50"/>
      <c r="F11" s="50"/>
      <c r="G11" s="340"/>
      <c r="H11" s="541"/>
      <c r="I11" s="569"/>
      <c r="J11" s="540"/>
      <c r="K11" s="584"/>
      <c r="M11" s="515"/>
      <c r="N11" s="518"/>
      <c r="O11" s="462"/>
      <c r="P11" s="554"/>
      <c r="Q11" s="556"/>
      <c r="R11" s="579"/>
      <c r="S11" s="468"/>
      <c r="T11" s="75"/>
      <c r="U11" s="12"/>
      <c r="V11" s="329"/>
      <c r="W11" s="329"/>
      <c r="X11" s="329"/>
      <c r="Y11" s="329"/>
      <c r="Z11" s="329"/>
      <c r="AA11" s="329"/>
      <c r="AB11" s="329"/>
      <c r="AC11" s="19">
        <f t="shared" si="0"/>
        <v>0</v>
      </c>
      <c r="AD11" s="19"/>
      <c r="AE11" s="19"/>
      <c r="AF11" s="19"/>
      <c r="AG11" s="474"/>
      <c r="AH11" s="474"/>
      <c r="AI11" s="576"/>
      <c r="AJ11" s="576"/>
      <c r="AK11" s="462"/>
      <c r="AL11" s="462"/>
      <c r="AM11" s="462"/>
      <c r="AN11" s="462"/>
      <c r="AO11" s="564"/>
      <c r="AP11" s="558"/>
      <c r="AQ11" s="587"/>
      <c r="AR11" s="59"/>
      <c r="AS11" s="354"/>
      <c r="AT11" s="24"/>
      <c r="AU11" s="24"/>
      <c r="AV11" s="25"/>
      <c r="AW11" s="25"/>
      <c r="AX11" s="41"/>
      <c r="AY11" s="46"/>
      <c r="AZ11" s="24"/>
      <c r="BA11" s="34"/>
      <c r="BB11" s="4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4" customFormat="1" ht="43.5" customHeight="1" thickBot="1" x14ac:dyDescent="0.3">
      <c r="A12" s="567"/>
      <c r="B12" s="570"/>
      <c r="C12" s="28"/>
      <c r="D12" s="337"/>
      <c r="E12" s="337"/>
      <c r="F12" s="337"/>
      <c r="G12" s="337"/>
      <c r="H12" s="572"/>
      <c r="I12" s="570"/>
      <c r="J12" s="573"/>
      <c r="K12" s="585"/>
      <c r="L12" s="51"/>
      <c r="M12" s="516"/>
      <c r="N12" s="519"/>
      <c r="O12" s="463"/>
      <c r="P12" s="555"/>
      <c r="Q12" s="582"/>
      <c r="R12" s="580"/>
      <c r="S12" s="469"/>
      <c r="T12" s="75"/>
      <c r="U12" s="30"/>
      <c r="V12" s="330"/>
      <c r="W12" s="330"/>
      <c r="X12" s="330"/>
      <c r="Y12" s="330"/>
      <c r="Z12" s="330"/>
      <c r="AA12" s="330"/>
      <c r="AB12" s="330"/>
      <c r="AC12" s="327">
        <f t="shared" si="0"/>
        <v>0</v>
      </c>
      <c r="AD12" s="327"/>
      <c r="AE12" s="327"/>
      <c r="AF12" s="327"/>
      <c r="AG12" s="475"/>
      <c r="AH12" s="475"/>
      <c r="AI12" s="577"/>
      <c r="AJ12" s="577"/>
      <c r="AK12" s="463"/>
      <c r="AL12" s="463"/>
      <c r="AM12" s="463"/>
      <c r="AN12" s="463"/>
      <c r="AO12" s="565"/>
      <c r="AP12" s="559"/>
      <c r="AQ12" s="588"/>
      <c r="AR12" s="61"/>
      <c r="AS12" s="355"/>
      <c r="AT12" s="29"/>
      <c r="AU12" s="29"/>
      <c r="AV12" s="29"/>
      <c r="AW12" s="29"/>
      <c r="AX12" s="32"/>
      <c r="AY12" s="48"/>
      <c r="AZ12" s="29"/>
      <c r="BA12" s="31"/>
      <c r="BB12" s="3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4" customFormat="1" ht="43.5" customHeight="1" x14ac:dyDescent="0.25">
      <c r="A13" s="566"/>
      <c r="B13" s="568"/>
      <c r="C13" s="67"/>
      <c r="D13" s="336"/>
      <c r="E13" s="50"/>
      <c r="F13" s="50"/>
      <c r="G13" s="50"/>
      <c r="H13" s="571" t="s">
        <v>100</v>
      </c>
      <c r="I13" s="568"/>
      <c r="J13" s="511"/>
      <c r="K13" s="583"/>
      <c r="L13" s="18"/>
      <c r="M13" s="514"/>
      <c r="N13" s="517"/>
      <c r="O13" s="461"/>
      <c r="P13" s="520"/>
      <c r="Q13" s="581"/>
      <c r="R13" s="578"/>
      <c r="S13" s="574"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49"/>
      <c r="U13" s="27"/>
      <c r="V13" s="328"/>
      <c r="W13" s="328"/>
      <c r="X13" s="328"/>
      <c r="Y13" s="328"/>
      <c r="Z13" s="328"/>
      <c r="AA13" s="328"/>
      <c r="AB13" s="328"/>
      <c r="AC13" s="19">
        <f t="shared" si="0"/>
        <v>0</v>
      </c>
      <c r="AD13" s="19"/>
      <c r="AE13" s="19"/>
      <c r="AF13" s="19"/>
      <c r="AG13" s="473">
        <f>AVERAGE(AF13:AF17)</f>
        <v>0</v>
      </c>
      <c r="AH13" s="473"/>
      <c r="AI13" s="575"/>
      <c r="AJ13" s="575"/>
      <c r="AK13" s="461"/>
      <c r="AL13" s="461"/>
      <c r="AM13" s="461"/>
      <c r="AN13" s="461"/>
      <c r="AO13" s="563"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557"/>
      <c r="AQ13" s="557"/>
      <c r="AR13" s="60"/>
      <c r="AS13" s="36"/>
      <c r="AT13" s="26"/>
      <c r="AU13" s="26"/>
      <c r="AV13" s="33"/>
      <c r="AW13" s="33"/>
      <c r="AX13" s="43"/>
      <c r="AY13" s="47"/>
      <c r="AZ13" s="26"/>
      <c r="BA13" s="42"/>
      <c r="BB13" s="4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4" customFormat="1" ht="43.5" customHeight="1" x14ac:dyDescent="0.25">
      <c r="A14" s="538"/>
      <c r="B14" s="569"/>
      <c r="C14" s="67"/>
      <c r="D14" s="50"/>
      <c r="E14" s="50"/>
      <c r="F14" s="50"/>
      <c r="G14" s="50"/>
      <c r="H14" s="541"/>
      <c r="I14" s="569"/>
      <c r="J14" s="512"/>
      <c r="K14" s="584"/>
      <c r="L14" s="52"/>
      <c r="M14" s="515"/>
      <c r="N14" s="518"/>
      <c r="O14" s="462"/>
      <c r="P14" s="521"/>
      <c r="Q14" s="556"/>
      <c r="R14" s="579"/>
      <c r="S14" s="468"/>
      <c r="T14" s="67"/>
      <c r="U14" s="17"/>
      <c r="V14" s="18"/>
      <c r="W14" s="18"/>
      <c r="X14" s="18"/>
      <c r="Y14" s="18"/>
      <c r="Z14" s="18"/>
      <c r="AA14" s="18"/>
      <c r="AB14" s="18"/>
      <c r="AC14" s="325">
        <f t="shared" si="0"/>
        <v>0</v>
      </c>
      <c r="AD14" s="19"/>
      <c r="AE14" s="19"/>
      <c r="AF14" s="19">
        <v>0</v>
      </c>
      <c r="AG14" s="474"/>
      <c r="AH14" s="474"/>
      <c r="AI14" s="576"/>
      <c r="AJ14" s="576"/>
      <c r="AK14" s="462"/>
      <c r="AL14" s="462"/>
      <c r="AM14" s="462"/>
      <c r="AN14" s="462"/>
      <c r="AO14" s="564"/>
      <c r="AP14" s="558"/>
      <c r="AQ14" s="558"/>
      <c r="AR14" s="62"/>
      <c r="AS14" s="63"/>
      <c r="AT14" s="72"/>
      <c r="AU14" s="72"/>
      <c r="AV14" s="73"/>
      <c r="AW14" s="73"/>
      <c r="AX14" s="65"/>
      <c r="AY14" s="66"/>
      <c r="AZ14" s="72"/>
      <c r="BA14" s="64"/>
      <c r="BB14" s="65"/>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4" customFormat="1" ht="43.5" customHeight="1" x14ac:dyDescent="0.25">
      <c r="A15" s="538"/>
      <c r="B15" s="569"/>
      <c r="C15" s="67"/>
      <c r="D15" s="50"/>
      <c r="E15" s="50"/>
      <c r="F15" s="50"/>
      <c r="G15" s="50"/>
      <c r="H15" s="541"/>
      <c r="I15" s="569"/>
      <c r="J15" s="512"/>
      <c r="K15" s="584"/>
      <c r="L15" s="52"/>
      <c r="M15" s="515"/>
      <c r="N15" s="518"/>
      <c r="O15" s="462"/>
      <c r="P15" s="521"/>
      <c r="Q15" s="556"/>
      <c r="R15" s="579"/>
      <c r="S15" s="468"/>
      <c r="T15" s="67"/>
      <c r="U15" s="17"/>
      <c r="V15" s="18"/>
      <c r="W15" s="18"/>
      <c r="X15" s="18"/>
      <c r="Y15" s="18"/>
      <c r="Z15" s="18"/>
      <c r="AA15" s="18"/>
      <c r="AB15" s="18"/>
      <c r="AC15" s="325">
        <f t="shared" si="0"/>
        <v>0</v>
      </c>
      <c r="AD15" s="19"/>
      <c r="AE15" s="19"/>
      <c r="AF15" s="19"/>
      <c r="AG15" s="474"/>
      <c r="AH15" s="474"/>
      <c r="AI15" s="576"/>
      <c r="AJ15" s="576"/>
      <c r="AK15" s="462"/>
      <c r="AL15" s="462"/>
      <c r="AM15" s="462"/>
      <c r="AN15" s="462"/>
      <c r="AO15" s="564"/>
      <c r="AP15" s="558"/>
      <c r="AQ15" s="558"/>
      <c r="AR15" s="62"/>
      <c r="AS15" s="63"/>
      <c r="AT15" s="72"/>
      <c r="AU15" s="72"/>
      <c r="AV15" s="73"/>
      <c r="AW15" s="73"/>
      <c r="AX15" s="65"/>
      <c r="AY15" s="66"/>
      <c r="AZ15" s="72"/>
      <c r="BA15" s="64"/>
      <c r="BB15" s="6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4" customFormat="1" ht="43.5" customHeight="1" x14ac:dyDescent="0.25">
      <c r="A16" s="538"/>
      <c r="B16" s="569"/>
      <c r="C16" s="67"/>
      <c r="D16" s="50"/>
      <c r="E16" s="50"/>
      <c r="F16" s="50"/>
      <c r="G16" s="50"/>
      <c r="H16" s="541"/>
      <c r="I16" s="569"/>
      <c r="J16" s="512"/>
      <c r="K16" s="584"/>
      <c r="L16" s="52"/>
      <c r="M16" s="515"/>
      <c r="N16" s="518"/>
      <c r="O16" s="462"/>
      <c r="P16" s="521"/>
      <c r="Q16" s="556"/>
      <c r="R16" s="579"/>
      <c r="S16" s="468"/>
      <c r="T16" s="67"/>
      <c r="U16" s="17"/>
      <c r="V16" s="18"/>
      <c r="W16" s="18"/>
      <c r="X16" s="18"/>
      <c r="Y16" s="18"/>
      <c r="Z16" s="18"/>
      <c r="AA16" s="18"/>
      <c r="AB16" s="18"/>
      <c r="AC16" s="325">
        <f t="shared" si="0"/>
        <v>0</v>
      </c>
      <c r="AD16" s="19"/>
      <c r="AE16" s="19"/>
      <c r="AF16" s="19"/>
      <c r="AG16" s="474"/>
      <c r="AH16" s="474"/>
      <c r="AI16" s="576"/>
      <c r="AJ16" s="576"/>
      <c r="AK16" s="462"/>
      <c r="AL16" s="462"/>
      <c r="AM16" s="462"/>
      <c r="AN16" s="462"/>
      <c r="AO16" s="564"/>
      <c r="AP16" s="558"/>
      <c r="AQ16" s="558"/>
      <c r="AR16" s="62"/>
      <c r="AS16" s="63"/>
      <c r="AT16" s="72"/>
      <c r="AU16" s="72"/>
      <c r="AV16" s="73"/>
      <c r="AW16" s="73"/>
      <c r="AX16" s="65"/>
      <c r="AY16" s="66"/>
      <c r="AZ16" s="72"/>
      <c r="BA16" s="64"/>
      <c r="BB16" s="65"/>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4" customFormat="1" ht="43.5" customHeight="1" thickBot="1" x14ac:dyDescent="0.3">
      <c r="A17" s="567"/>
      <c r="B17" s="570"/>
      <c r="C17" s="28"/>
      <c r="D17" s="337"/>
      <c r="E17" s="337"/>
      <c r="F17" s="337"/>
      <c r="G17" s="337"/>
      <c r="H17" s="572"/>
      <c r="I17" s="570"/>
      <c r="J17" s="513"/>
      <c r="K17" s="585"/>
      <c r="L17" s="51"/>
      <c r="M17" s="516"/>
      <c r="N17" s="519"/>
      <c r="O17" s="463"/>
      <c r="P17" s="522"/>
      <c r="Q17" s="582"/>
      <c r="R17" s="580"/>
      <c r="S17" s="469"/>
      <c r="T17" s="74"/>
      <c r="U17" s="30"/>
      <c r="V17" s="330"/>
      <c r="W17" s="330"/>
      <c r="X17" s="330"/>
      <c r="Y17" s="330"/>
      <c r="Z17" s="330"/>
      <c r="AA17" s="330"/>
      <c r="AB17" s="330"/>
      <c r="AC17" s="327">
        <f t="shared" si="0"/>
        <v>0</v>
      </c>
      <c r="AD17" s="327"/>
      <c r="AE17" s="327"/>
      <c r="AF17" s="327"/>
      <c r="AG17" s="475"/>
      <c r="AH17" s="475"/>
      <c r="AI17" s="577"/>
      <c r="AJ17" s="577"/>
      <c r="AK17" s="463"/>
      <c r="AL17" s="463"/>
      <c r="AM17" s="463"/>
      <c r="AN17" s="463"/>
      <c r="AO17" s="565"/>
      <c r="AP17" s="559"/>
      <c r="AQ17" s="559"/>
      <c r="AR17" s="61"/>
      <c r="AS17" s="355"/>
      <c r="AT17" s="29"/>
      <c r="AU17" s="29"/>
      <c r="AV17" s="29"/>
      <c r="AW17" s="29"/>
      <c r="AX17" s="32"/>
      <c r="AY17" s="48"/>
      <c r="AZ17" s="29"/>
      <c r="BA17" s="31"/>
      <c r="BB17" s="32"/>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AK18" s="5"/>
      <c r="AM18" s="5"/>
      <c r="AP18" s="5"/>
      <c r="AQ18" s="5"/>
      <c r="AR18" s="15"/>
      <c r="AS18" s="15"/>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conditionalFormatting sqref="AQ5 AP17">
    <cfRule type="containsBlanks" dxfId="311" priority="158">
      <formula>LEN(TRIM(AP5))=0</formula>
    </cfRule>
    <cfRule type="containsText" dxfId="310" priority="159" operator="containsText" text="extrema">
      <formula>NOT(ISERROR(SEARCH("extrema",AP5)))</formula>
    </cfRule>
    <cfRule type="containsText" dxfId="309" priority="160" operator="containsText" text="alta">
      <formula>NOT(ISERROR(SEARCH("alta",AP5)))</formula>
    </cfRule>
    <cfRule type="containsText" dxfId="308" priority="161" operator="containsText" text="moderada">
      <formula>NOT(ISERROR(SEARCH("moderada",AP5)))</formula>
    </cfRule>
    <cfRule type="containsText" dxfId="307" priority="162" operator="containsText" text="baja">
      <formula>NOT(ISERROR(SEARCH("baja",AP5)))</formula>
    </cfRule>
  </conditionalFormatting>
  <conditionalFormatting sqref="S5">
    <cfRule type="containsBlanks" dxfId="306" priority="156">
      <formula>LEN(TRIM(S5))=0</formula>
    </cfRule>
    <cfRule type="containsText" dxfId="305" priority="157" operator="containsText" text="alto">
      <formula>NOT(ISERROR(SEARCH("alto",S5)))</formula>
    </cfRule>
  </conditionalFormatting>
  <conditionalFormatting sqref="AO5 AO10">
    <cfRule type="containsBlanks" dxfId="304" priority="148">
      <formula>LEN(TRIM(AO5))=0</formula>
    </cfRule>
    <cfRule type="containsText" dxfId="303" priority="149" operator="containsText" text="alto">
      <formula>NOT(ISERROR(SEARCH("alto",AO5)))</formula>
    </cfRule>
  </conditionalFormatting>
  <conditionalFormatting sqref="AP13:AQ16">
    <cfRule type="containsBlanks" dxfId="302" priority="38">
      <formula>LEN(TRIM(AP13))=0</formula>
    </cfRule>
    <cfRule type="containsText" dxfId="301" priority="38" operator="containsText" text="extrema">
      <formula>NOT(ISERROR(SEARCH("extrema",AP13)))</formula>
    </cfRule>
    <cfRule type="containsText" dxfId="300" priority="38" operator="containsText" text="alta">
      <formula>NOT(ISERROR(SEARCH("alta",AP13)))</formula>
    </cfRule>
    <cfRule type="containsText" dxfId="299" priority="38" operator="containsText" text="moderada">
      <formula>NOT(ISERROR(SEARCH("moderada",AP13)))</formula>
    </cfRule>
    <cfRule type="containsText" dxfId="298" priority="38" operator="containsText" text="baja">
      <formula>NOT(ISERROR(SEARCH("baja",AP13)))</formula>
    </cfRule>
  </conditionalFormatting>
  <conditionalFormatting sqref="S13:S16">
    <cfRule type="containsBlanks" dxfId="297" priority="36">
      <formula>LEN(TRIM(S13))=0</formula>
    </cfRule>
    <cfRule type="containsText" dxfId="296" priority="36" operator="containsText" text="alto">
      <formula>NOT(ISERROR(SEARCH("alto",S13)))</formula>
    </cfRule>
  </conditionalFormatting>
  <conditionalFormatting sqref="AO13:AO16">
    <cfRule type="containsBlanks" dxfId="295" priority="28">
      <formula>LEN(TRIM(AO13))=0</formula>
    </cfRule>
    <cfRule type="containsText" dxfId="294" priority="28" operator="containsText" text="alto">
      <formula>NOT(ISERROR(SEARCH("alto",AO13)))</formula>
    </cfRule>
  </conditionalFormatting>
  <conditionalFormatting sqref="AP10:AQ10 AP11:AP12">
    <cfRule type="containsBlanks" dxfId="293" priority="17">
      <formula>LEN(TRIM(AP10))=0</formula>
    </cfRule>
    <cfRule type="containsText" dxfId="292" priority="17" operator="containsText" text="extrema">
      <formula>NOT(ISERROR(SEARCH("extrema",AP10)))</formula>
    </cfRule>
    <cfRule type="containsText" dxfId="291" priority="17" operator="containsText" text="alta">
      <formula>NOT(ISERROR(SEARCH("alta",AP10)))</formula>
    </cfRule>
    <cfRule type="containsText" dxfId="290" priority="17" operator="containsText" text="moderada">
      <formula>NOT(ISERROR(SEARCH("moderada",AP10)))</formula>
    </cfRule>
    <cfRule type="containsText" dxfId="289" priority="17" operator="containsText" text="baja">
      <formula>NOT(ISERROR(SEARCH("baja",AP10)))</formula>
    </cfRule>
  </conditionalFormatting>
  <conditionalFormatting sqref="S10">
    <cfRule type="containsBlanks" dxfId="288" priority="15">
      <formula>LEN(TRIM(S10))=0</formula>
    </cfRule>
    <cfRule type="containsText" dxfId="287" priority="15" operator="containsText" text="alto">
      <formula>NOT(ISERROR(SEARCH("alto",S10)))</formula>
    </cfRule>
  </conditionalFormatting>
  <conditionalFormatting sqref="S10">
    <cfRule type="containsText" dxfId="286" priority="16" operator="containsText" text="Extremo">
      <formula>NOT(ISERROR(SEARCH("Extremo",S10)))</formula>
    </cfRule>
    <cfRule type="containsText" dxfId="285" priority="18" operator="containsText" text="Moderado">
      <formula>NOT(ISERROR(SEARCH("Moderado",S10)))</formula>
    </cfRule>
    <cfRule type="containsText" dxfId="284" priority="19" operator="containsText" text="Alto">
      <formula>NOT(ISERROR(SEARCH("Alto",S10)))</formula>
    </cfRule>
    <cfRule type="containsText" dxfId="283" priority="20" operator="containsText" text="Extremo">
      <formula>NOT(ISERROR(SEARCH("Extremo",S10)))</formula>
    </cfRule>
    <cfRule type="colorScale" priority="21">
      <colorScale>
        <cfvo type="min"/>
        <cfvo type="percentile" val="50"/>
        <cfvo type="max"/>
        <color rgb="FF5A8AC6"/>
        <color rgb="FFFFEB84"/>
        <color rgb="FFF8696B"/>
      </colorScale>
    </cfRule>
    <cfRule type="containsText" dxfId="282" priority="173" operator="containsText" text="Bajo">
      <formula>NOT(ISERROR(SEARCH("Bajo",S10)))</formula>
    </cfRule>
  </conditionalFormatting>
  <conditionalFormatting sqref="S13:S16">
    <cfRule type="containsText" dxfId="281" priority="197" operator="containsText" text="Extremo">
      <formula>NOT(ISERROR(SEARCH("Extremo",S13)))</formula>
    </cfRule>
    <cfRule type="containsText" dxfId="280" priority="198" operator="containsText" text="Moderado">
      <formula>NOT(ISERROR(SEARCH("Moderado",S13)))</formula>
    </cfRule>
    <cfRule type="containsText" dxfId="279" priority="199" operator="containsText" text="Alto">
      <formula>NOT(ISERROR(SEARCH("Alto",S13)))</formula>
    </cfRule>
    <cfRule type="containsText" dxfId="278" priority="200" operator="containsText" text="Extremo">
      <formula>NOT(ISERROR(SEARCH("Extremo",S13)))</formula>
    </cfRule>
    <cfRule type="colorScale" priority="201">
      <colorScale>
        <cfvo type="min"/>
        <cfvo type="percentile" val="50"/>
        <cfvo type="max"/>
        <color rgb="FF5A8AC6"/>
        <color rgb="FFFFEB84"/>
        <color rgb="FFF8696B"/>
      </colorScale>
    </cfRule>
    <cfRule type="containsText" dxfId="277" priority="202" operator="containsText" text="Bajo">
      <formula>NOT(ISERROR(SEARCH("Bajo",S13)))</formula>
    </cfRule>
  </conditionalFormatting>
  <conditionalFormatting sqref="AO13:AO16">
    <cfRule type="containsText" dxfId="276" priority="203" operator="containsText" text="Extremo">
      <formula>NOT(ISERROR(SEARCH("Extremo",AO13)))</formula>
    </cfRule>
    <cfRule type="containsText" dxfId="275" priority="204" operator="containsText" text="Bajo">
      <formula>NOT(ISERROR(SEARCH("Bajo",AO13)))</formula>
    </cfRule>
    <cfRule type="containsText" dxfId="274" priority="205" operator="containsText" text="Moderado">
      <formula>NOT(ISERROR(SEARCH("Moderado",AO13)))</formula>
    </cfRule>
    <cfRule type="containsText" dxfId="273" priority="206" operator="containsText" text="Alto">
      <formula>NOT(ISERROR(SEARCH("Alto",AO13)))</formula>
    </cfRule>
    <cfRule type="colorScale" priority="207">
      <colorScale>
        <cfvo type="min"/>
        <cfvo type="percentile" val="50"/>
        <cfvo type="max"/>
        <color rgb="FF5A8AC6"/>
        <color rgb="FFFFEB84"/>
        <color rgb="FFF8696B"/>
      </colorScale>
    </cfRule>
    <cfRule type="containsText" dxfId="272" priority="208" operator="containsText" text="Extremo">
      <formula>NOT(ISERROR(SEARCH("Extremo",AO13)))</formula>
    </cfRule>
  </conditionalFormatting>
  <conditionalFormatting sqref="S5">
    <cfRule type="containsText" dxfId="271" priority="239" operator="containsText" text="Extremo">
      <formula>NOT(ISERROR(SEARCH("Extremo",S5)))</formula>
    </cfRule>
    <cfRule type="containsText" dxfId="270" priority="240" operator="containsText" text="Bajo">
      <formula>NOT(ISERROR(SEARCH("Bajo",S5)))</formula>
    </cfRule>
    <cfRule type="containsText" dxfId="269" priority="241" operator="containsText" text="Moderado">
      <formula>NOT(ISERROR(SEARCH("Moderado",S5)))</formula>
    </cfRule>
    <cfRule type="containsText" dxfId="268" priority="242" operator="containsText" text="Alto">
      <formula>NOT(ISERROR(SEARCH("Alto",S5)))</formula>
    </cfRule>
    <cfRule type="containsText" dxfId="267" priority="243" operator="containsText" text="Extremo">
      <formula>NOT(ISERROR(SEARCH("Extremo",S5)))</formula>
    </cfRule>
    <cfRule type="colorScale" priority="244">
      <colorScale>
        <cfvo type="min"/>
        <cfvo type="percentile" val="50"/>
        <cfvo type="max"/>
        <color rgb="FF5A8AC6"/>
        <color rgb="FFFFEB84"/>
        <color rgb="FFF8696B"/>
      </colorScale>
    </cfRule>
  </conditionalFormatting>
  <conditionalFormatting sqref="AO10 AO5">
    <cfRule type="containsText" dxfId="266" priority="245" operator="containsText" text="Extremo">
      <formula>NOT(ISERROR(SEARCH("Extremo",AO5)))</formula>
    </cfRule>
    <cfRule type="containsText" dxfId="265" priority="246" operator="containsText" text="Bajo">
      <formula>NOT(ISERROR(SEARCH("Bajo",AO5)))</formula>
    </cfRule>
    <cfRule type="containsText" dxfId="264" priority="247" operator="containsText" text="Moderado">
      <formula>NOT(ISERROR(SEARCH("Moderado",AO5)))</formula>
    </cfRule>
    <cfRule type="containsText" dxfId="263" priority="248" operator="containsText" text="Alto">
      <formula>NOT(ISERROR(SEARCH("Alto",AO5)))</formula>
    </cfRule>
    <cfRule type="containsText" dxfId="262" priority="249" operator="containsText" text="Extremo">
      <formula>NOT(ISERROR(SEARCH("Extremo",AO5)))</formula>
    </cfRule>
    <cfRule type="colorScale" priority="250">
      <colorScale>
        <cfvo type="min"/>
        <cfvo type="percentile" val="50"/>
        <cfvo type="max"/>
        <color rgb="FF5A8AC6"/>
        <color rgb="FFFFEB84"/>
        <color rgb="FFF8696B"/>
      </colorScale>
    </cfRule>
  </conditionalFormatting>
  <dataValidations count="1">
    <dataValidation type="list" allowBlank="1" showInputMessage="1" showErrorMessage="1" sqref="AH5 AH13:AH16 AH10 AD5:AF17" xr:uid="{00000000-0002-0000-01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G82"/>
  <sheetViews>
    <sheetView view="pageBreakPreview" zoomScale="58" zoomScaleNormal="80" zoomScaleSheetLayoutView="58" workbookViewId="0">
      <selection activeCell="B69" sqref="B69:B72"/>
    </sheetView>
  </sheetViews>
  <sheetFormatPr baseColWidth="10" defaultColWidth="72.140625" defaultRowHeight="40.9" customHeight="1" x14ac:dyDescent="0.25"/>
  <cols>
    <col min="1" max="1" width="17.140625" style="167" customWidth="1"/>
    <col min="2" max="2" width="30" style="151" customWidth="1"/>
    <col min="3" max="3" width="36" style="152" customWidth="1"/>
    <col min="4" max="4" width="17.5703125" style="152" customWidth="1"/>
    <col min="5" max="5" width="16.42578125" style="152" customWidth="1"/>
    <col min="6" max="6" width="14.28515625" style="152" customWidth="1"/>
    <col min="7" max="7" width="15.42578125" style="152" customWidth="1"/>
    <col min="8" max="8" width="12.140625" style="168" customWidth="1"/>
    <col min="9" max="9" width="30" style="152" customWidth="1"/>
    <col min="10" max="10" width="18.5703125" style="152" customWidth="1"/>
    <col min="11" max="11" width="24.28515625" style="152" customWidth="1"/>
    <col min="12" max="12" width="39.7109375" style="169" customWidth="1"/>
    <col min="13" max="13" width="23.5703125" style="170" customWidth="1"/>
    <col min="14" max="14" width="25.42578125" style="152" customWidth="1"/>
    <col min="15" max="15" width="20.28515625" style="152" customWidth="1"/>
    <col min="16" max="16" width="22.5703125" style="152" customWidth="1"/>
    <col min="17" max="17" width="21.85546875" style="152" customWidth="1"/>
    <col min="18" max="18" width="21.7109375" style="171" customWidth="1"/>
    <col min="19" max="19" width="40.42578125" style="172" customWidth="1"/>
    <col min="20" max="20" width="22.42578125" style="5" customWidth="1"/>
    <col min="21" max="21" width="21.42578125" style="7" customWidth="1"/>
    <col min="22" max="22" width="14" style="7" customWidth="1"/>
    <col min="23" max="23" width="20.28515625" style="7" customWidth="1"/>
    <col min="24" max="24" width="22.85546875" style="7" customWidth="1"/>
    <col min="25" max="25" width="21.140625" style="7" customWidth="1"/>
    <col min="26" max="26" width="26" style="7" customWidth="1"/>
    <col min="27" max="27" width="25" style="7" customWidth="1"/>
    <col min="28" max="28" width="15.7109375" style="175" customWidth="1"/>
    <col min="29" max="29" width="19.28515625" style="7" customWidth="1"/>
    <col min="30" max="30" width="15.85546875" style="7" customWidth="1"/>
    <col min="31" max="31" width="19.28515625" style="7" customWidth="1"/>
    <col min="32" max="32" width="17.140625" style="173" customWidth="1"/>
    <col min="33" max="33" width="17.140625" style="153" customWidth="1"/>
    <col min="34" max="34" width="18.140625" style="152" customWidth="1"/>
    <col min="35" max="35" width="22.42578125" style="152" customWidth="1"/>
    <col min="36" max="36" width="20.28515625" style="152" customWidth="1"/>
    <col min="37" max="37" width="18.42578125" style="152" customWidth="1"/>
    <col min="38" max="38" width="19.7109375" style="152" customWidth="1"/>
    <col min="39" max="39" width="21.7109375" style="152" customWidth="1"/>
    <col min="40" max="40" width="20.28515625" style="174" customWidth="1"/>
    <col min="41" max="41" width="27.85546875" style="5" customWidth="1"/>
    <col min="42" max="42" width="21.7109375" style="5" customWidth="1"/>
    <col min="43" max="43" width="26.42578125" style="15" customWidth="1"/>
    <col min="44" max="44" width="21.85546875" style="15" customWidth="1"/>
    <col min="45" max="45" width="41.7109375" style="5" customWidth="1"/>
    <col min="46" max="46" width="23.140625" style="5" customWidth="1"/>
    <col min="47" max="47" width="22.85546875" style="5" customWidth="1"/>
    <col min="48" max="48" width="25.28515625" style="182" customWidth="1"/>
    <col min="49" max="49" width="23.28515625" style="182" customWidth="1"/>
    <col min="50" max="50" width="36.28515625" style="183" customWidth="1"/>
    <col min="51" max="51" width="28.5703125" style="182" customWidth="1"/>
    <col min="52" max="52" width="17.140625" style="182" customWidth="1"/>
    <col min="53" max="53" width="91" style="7" customWidth="1"/>
    <col min="54" max="16384" width="72.140625" style="7"/>
  </cols>
  <sheetData>
    <row r="1" spans="1:319" s="149" customFormat="1" ht="40.9" customHeight="1" thickBot="1" x14ac:dyDescent="0.3">
      <c r="A1" s="523" t="s">
        <v>32</v>
      </c>
      <c r="B1" s="524"/>
      <c r="C1" s="524"/>
      <c r="D1" s="524"/>
      <c r="E1" s="524"/>
      <c r="F1" s="524"/>
      <c r="G1" s="524"/>
      <c r="H1" s="524"/>
      <c r="I1" s="524"/>
      <c r="J1" s="524"/>
      <c r="K1" s="524"/>
      <c r="L1" s="525"/>
      <c r="M1" s="807" t="s">
        <v>33</v>
      </c>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9"/>
      <c r="AO1" s="796" t="s">
        <v>34</v>
      </c>
      <c r="AP1" s="796" t="s">
        <v>35</v>
      </c>
      <c r="AQ1" s="481" t="s">
        <v>36</v>
      </c>
      <c r="AR1" s="481"/>
      <c r="AS1" s="481"/>
      <c r="AT1" s="481"/>
      <c r="AU1" s="481"/>
      <c r="AV1" s="481"/>
      <c r="AW1" s="481"/>
      <c r="AX1" s="481"/>
      <c r="AY1" s="481"/>
      <c r="AZ1" s="482"/>
    </row>
    <row r="2" spans="1:319" s="149" customFormat="1" ht="40.9" customHeight="1" thickBot="1" x14ac:dyDescent="0.3">
      <c r="A2" s="485" t="s">
        <v>37</v>
      </c>
      <c r="B2" s="488" t="s">
        <v>38</v>
      </c>
      <c r="C2" s="811" t="s">
        <v>39</v>
      </c>
      <c r="D2" s="488" t="s">
        <v>40</v>
      </c>
      <c r="E2" s="488"/>
      <c r="F2" s="488"/>
      <c r="G2" s="494" t="s">
        <v>41</v>
      </c>
      <c r="H2" s="497" t="s">
        <v>42</v>
      </c>
      <c r="I2" s="800" t="s">
        <v>43</v>
      </c>
      <c r="J2" s="497" t="s">
        <v>45</v>
      </c>
      <c r="K2" s="502" t="s">
        <v>46</v>
      </c>
      <c r="L2" s="505" t="s">
        <v>47</v>
      </c>
      <c r="M2" s="805" t="s">
        <v>48</v>
      </c>
      <c r="N2" s="806"/>
      <c r="O2" s="806"/>
      <c r="P2" s="806"/>
      <c r="Q2" s="806"/>
      <c r="R2" s="788"/>
      <c r="S2" s="814" t="s">
        <v>49</v>
      </c>
      <c r="T2" s="815"/>
      <c r="U2" s="815"/>
      <c r="V2" s="815"/>
      <c r="W2" s="815"/>
      <c r="X2" s="815"/>
      <c r="Y2" s="815"/>
      <c r="Z2" s="815"/>
      <c r="AA2" s="815"/>
      <c r="AB2" s="815"/>
      <c r="AC2" s="816"/>
      <c r="AD2" s="816"/>
      <c r="AE2" s="816"/>
      <c r="AF2" s="815"/>
      <c r="AG2" s="815"/>
      <c r="AH2" s="815"/>
      <c r="AI2" s="815"/>
      <c r="AJ2" s="815"/>
      <c r="AK2" s="815"/>
      <c r="AL2" s="815"/>
      <c r="AM2" s="815"/>
      <c r="AN2" s="817"/>
      <c r="AO2" s="797"/>
      <c r="AP2" s="797"/>
      <c r="AQ2" s="483"/>
      <c r="AR2" s="483"/>
      <c r="AS2" s="483"/>
      <c r="AT2" s="483"/>
      <c r="AU2" s="483"/>
      <c r="AV2" s="483"/>
      <c r="AW2" s="483"/>
      <c r="AX2" s="483"/>
      <c r="AY2" s="483"/>
      <c r="AZ2" s="484"/>
    </row>
    <row r="3" spans="1:319" s="149" customFormat="1" ht="40.9" customHeight="1" thickBot="1" x14ac:dyDescent="0.3">
      <c r="A3" s="486"/>
      <c r="B3" s="489"/>
      <c r="C3" s="812"/>
      <c r="D3" s="489" t="s">
        <v>50</v>
      </c>
      <c r="E3" s="489" t="s">
        <v>51</v>
      </c>
      <c r="F3" s="489" t="s">
        <v>52</v>
      </c>
      <c r="G3" s="495"/>
      <c r="H3" s="498"/>
      <c r="I3" s="801"/>
      <c r="J3" s="498"/>
      <c r="K3" s="503"/>
      <c r="L3" s="506"/>
      <c r="M3" s="818" t="s">
        <v>53</v>
      </c>
      <c r="N3" s="819"/>
      <c r="O3" s="819"/>
      <c r="P3" s="819"/>
      <c r="Q3" s="819"/>
      <c r="R3" s="820"/>
      <c r="S3" s="800" t="s">
        <v>54</v>
      </c>
      <c r="T3" s="785" t="s">
        <v>55</v>
      </c>
      <c r="U3" s="184" t="s">
        <v>931</v>
      </c>
      <c r="V3" s="184" t="s">
        <v>101</v>
      </c>
      <c r="W3" s="184" t="s">
        <v>102</v>
      </c>
      <c r="X3" s="184" t="s">
        <v>103</v>
      </c>
      <c r="Y3" s="184" t="s">
        <v>104</v>
      </c>
      <c r="Z3" s="184" t="s">
        <v>105</v>
      </c>
      <c r="AA3" s="185" t="s">
        <v>932</v>
      </c>
      <c r="AB3" s="791" t="s">
        <v>63</v>
      </c>
      <c r="AC3" s="793" t="s">
        <v>64</v>
      </c>
      <c r="AD3" s="795" t="s">
        <v>65</v>
      </c>
      <c r="AE3" s="781" t="s">
        <v>66</v>
      </c>
      <c r="AF3" s="783" t="s">
        <v>67</v>
      </c>
      <c r="AG3" s="785" t="s">
        <v>68</v>
      </c>
      <c r="AH3" s="787" t="s">
        <v>69</v>
      </c>
      <c r="AI3" s="788"/>
      <c r="AJ3" s="789" t="s">
        <v>70</v>
      </c>
      <c r="AK3" s="790"/>
      <c r="AL3" s="790"/>
      <c r="AM3" s="790"/>
      <c r="AN3" s="787"/>
      <c r="AO3" s="797"/>
      <c r="AP3" s="797"/>
      <c r="AQ3" s="510" t="s">
        <v>71</v>
      </c>
      <c r="AR3" s="500"/>
      <c r="AS3" s="500"/>
      <c r="AT3" s="500"/>
      <c r="AU3" s="500"/>
      <c r="AV3" s="501"/>
      <c r="AW3" s="500" t="s">
        <v>72</v>
      </c>
      <c r="AX3" s="500"/>
      <c r="AY3" s="500"/>
      <c r="AZ3" s="501"/>
    </row>
    <row r="4" spans="1:319" s="149" customFormat="1" ht="40.9" customHeight="1" thickBot="1" x14ac:dyDescent="0.3">
      <c r="A4" s="810"/>
      <c r="B4" s="479"/>
      <c r="C4" s="813"/>
      <c r="D4" s="479"/>
      <c r="E4" s="479"/>
      <c r="F4" s="479"/>
      <c r="G4" s="495"/>
      <c r="H4" s="799"/>
      <c r="I4" s="802"/>
      <c r="J4" s="799"/>
      <c r="K4" s="803"/>
      <c r="L4" s="804"/>
      <c r="M4" s="186" t="s">
        <v>73</v>
      </c>
      <c r="N4" s="345" t="s">
        <v>74</v>
      </c>
      <c r="O4" s="345" t="s">
        <v>75</v>
      </c>
      <c r="P4" s="345" t="s">
        <v>76</v>
      </c>
      <c r="Q4" s="345" t="s">
        <v>77</v>
      </c>
      <c r="R4" s="187" t="s">
        <v>78</v>
      </c>
      <c r="S4" s="802"/>
      <c r="T4" s="786"/>
      <c r="U4" s="345" t="s">
        <v>79</v>
      </c>
      <c r="V4" s="345" t="s">
        <v>80</v>
      </c>
      <c r="W4" s="345" t="s">
        <v>81</v>
      </c>
      <c r="X4" s="345" t="s">
        <v>82</v>
      </c>
      <c r="Y4" s="345" t="s">
        <v>83</v>
      </c>
      <c r="Z4" s="345" t="s">
        <v>84</v>
      </c>
      <c r="AA4" s="343" t="s">
        <v>85</v>
      </c>
      <c r="AB4" s="792"/>
      <c r="AC4" s="794"/>
      <c r="AD4" s="786"/>
      <c r="AE4" s="782"/>
      <c r="AF4" s="784"/>
      <c r="AG4" s="786"/>
      <c r="AH4" s="345" t="s">
        <v>73</v>
      </c>
      <c r="AI4" s="187" t="s">
        <v>76</v>
      </c>
      <c r="AJ4" s="186" t="s">
        <v>73</v>
      </c>
      <c r="AK4" s="345" t="s">
        <v>86</v>
      </c>
      <c r="AL4" s="345" t="s">
        <v>76</v>
      </c>
      <c r="AM4" s="343" t="s">
        <v>87</v>
      </c>
      <c r="AN4" s="344" t="s">
        <v>78</v>
      </c>
      <c r="AO4" s="798"/>
      <c r="AP4" s="798"/>
      <c r="AQ4" s="134" t="s">
        <v>88</v>
      </c>
      <c r="AR4" s="135" t="s">
        <v>89</v>
      </c>
      <c r="AS4" s="195" t="s">
        <v>90</v>
      </c>
      <c r="AT4" s="155" t="s">
        <v>91</v>
      </c>
      <c r="AU4" s="155" t="s">
        <v>93</v>
      </c>
      <c r="AV4" s="155" t="s">
        <v>94</v>
      </c>
      <c r="AW4" s="156" t="s">
        <v>95</v>
      </c>
      <c r="AX4" s="157" t="s">
        <v>96</v>
      </c>
      <c r="AY4" s="157" t="s">
        <v>97</v>
      </c>
      <c r="AZ4" s="157" t="s">
        <v>94</v>
      </c>
      <c r="BA4" s="154" t="s">
        <v>771</v>
      </c>
    </row>
    <row r="5" spans="1:319" s="192" customFormat="1" ht="57.75" customHeight="1" thickBot="1" x14ac:dyDescent="0.3">
      <c r="A5" s="646" t="s">
        <v>106</v>
      </c>
      <c r="B5" s="650" t="s">
        <v>107</v>
      </c>
      <c r="C5" s="216" t="s">
        <v>108</v>
      </c>
      <c r="D5" s="217" t="s">
        <v>109</v>
      </c>
      <c r="E5" s="336" t="s">
        <v>19</v>
      </c>
      <c r="F5" s="336" t="s">
        <v>110</v>
      </c>
      <c r="G5" s="336"/>
      <c r="H5" s="654" t="s">
        <v>98</v>
      </c>
      <c r="I5" s="658" t="s">
        <v>111</v>
      </c>
      <c r="J5" s="662" t="s">
        <v>22</v>
      </c>
      <c r="K5" s="328"/>
      <c r="L5" s="666" t="s">
        <v>112</v>
      </c>
      <c r="M5" s="670" t="s">
        <v>113</v>
      </c>
      <c r="N5" s="674">
        <v>3</v>
      </c>
      <c r="O5" s="678" t="s">
        <v>114</v>
      </c>
      <c r="P5" s="712" t="s">
        <v>115</v>
      </c>
      <c r="Q5" s="719">
        <v>5</v>
      </c>
      <c r="R5" s="723"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314" t="s">
        <v>116</v>
      </c>
      <c r="T5" s="158" t="s">
        <v>117</v>
      </c>
      <c r="U5" s="328">
        <v>15</v>
      </c>
      <c r="V5" s="328">
        <v>15</v>
      </c>
      <c r="W5" s="328">
        <v>15</v>
      </c>
      <c r="X5" s="328">
        <v>15</v>
      </c>
      <c r="Y5" s="328">
        <v>15</v>
      </c>
      <c r="Z5" s="373">
        <v>15</v>
      </c>
      <c r="AA5" s="328">
        <v>10</v>
      </c>
      <c r="AB5" s="324">
        <f>SUM(U5:AA5)</f>
        <v>100</v>
      </c>
      <c r="AC5" s="159" t="s">
        <v>118</v>
      </c>
      <c r="AD5" s="328" t="s">
        <v>118</v>
      </c>
      <c r="AE5" s="373">
        <v>100</v>
      </c>
      <c r="AF5" s="699">
        <f>AVERAGE(AE5:AE9)</f>
        <v>50</v>
      </c>
      <c r="AG5" s="703" t="s">
        <v>119</v>
      </c>
      <c r="AH5" s="707" t="s">
        <v>120</v>
      </c>
      <c r="AI5" s="476" t="s">
        <v>121</v>
      </c>
      <c r="AJ5" s="674" t="s">
        <v>113</v>
      </c>
      <c r="AK5" s="674">
        <v>3</v>
      </c>
      <c r="AL5" s="674" t="s">
        <v>115</v>
      </c>
      <c r="AM5" s="730">
        <v>5</v>
      </c>
      <c r="AN5" s="690"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694" t="s">
        <v>122</v>
      </c>
      <c r="AP5" s="687" t="s">
        <v>123</v>
      </c>
      <c r="AQ5" s="219" t="s">
        <v>124</v>
      </c>
      <c r="AR5" s="36" t="s">
        <v>125</v>
      </c>
      <c r="AS5" s="160" t="s">
        <v>126</v>
      </c>
      <c r="AT5" s="39" t="s">
        <v>127</v>
      </c>
      <c r="AU5" s="39" t="s">
        <v>128</v>
      </c>
      <c r="AV5" s="220" t="s">
        <v>129</v>
      </c>
      <c r="AW5" s="221">
        <v>44015</v>
      </c>
      <c r="AX5" s="222" t="s">
        <v>130</v>
      </c>
      <c r="AY5" s="160" t="s">
        <v>131</v>
      </c>
      <c r="AZ5" s="223">
        <v>1</v>
      </c>
      <c r="BA5" s="374" t="s">
        <v>882</v>
      </c>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c r="IW5" s="210"/>
      <c r="IX5" s="210"/>
      <c r="IY5" s="210"/>
      <c r="IZ5" s="210"/>
      <c r="JA5" s="210"/>
      <c r="JB5" s="210"/>
      <c r="JC5" s="210"/>
      <c r="JD5" s="210"/>
      <c r="JE5" s="210"/>
      <c r="JF5" s="210"/>
      <c r="JG5" s="210"/>
      <c r="JH5" s="210"/>
      <c r="JI5" s="210"/>
      <c r="JJ5" s="210"/>
      <c r="JK5" s="210"/>
      <c r="JL5" s="210"/>
      <c r="JM5" s="210"/>
      <c r="JN5" s="210"/>
      <c r="JO5" s="210"/>
      <c r="JP5" s="210"/>
      <c r="JQ5" s="210"/>
      <c r="JR5" s="210"/>
      <c r="JS5" s="210"/>
      <c r="JT5" s="210"/>
      <c r="JU5" s="210"/>
      <c r="JV5" s="210"/>
      <c r="JW5" s="210"/>
      <c r="JX5" s="210"/>
      <c r="JY5" s="210"/>
      <c r="JZ5" s="210"/>
      <c r="KA5" s="210"/>
      <c r="KB5" s="210"/>
      <c r="KC5" s="210"/>
      <c r="KD5" s="210"/>
      <c r="KE5" s="210"/>
      <c r="KF5" s="210"/>
      <c r="KG5" s="210"/>
      <c r="KH5" s="210"/>
      <c r="KI5" s="210"/>
      <c r="KJ5" s="210"/>
      <c r="KK5" s="210"/>
      <c r="KL5" s="210"/>
      <c r="KM5" s="210"/>
      <c r="KN5" s="210"/>
      <c r="KO5" s="210"/>
      <c r="KP5" s="210"/>
      <c r="KQ5" s="210"/>
      <c r="KR5" s="210"/>
      <c r="KS5" s="210"/>
      <c r="KT5" s="210"/>
      <c r="KU5" s="210"/>
      <c r="KV5" s="210"/>
      <c r="KW5" s="210"/>
      <c r="KX5" s="210"/>
      <c r="KY5" s="210"/>
      <c r="KZ5" s="210"/>
      <c r="LA5" s="210"/>
      <c r="LB5" s="210"/>
      <c r="LC5" s="210"/>
      <c r="LD5" s="210"/>
      <c r="LE5" s="210"/>
      <c r="LF5" s="210"/>
      <c r="LG5" s="210"/>
    </row>
    <row r="6" spans="1:319" s="193" customFormat="1" ht="63.75" customHeight="1" x14ac:dyDescent="0.25">
      <c r="A6" s="647"/>
      <c r="B6" s="651"/>
      <c r="C6" s="224" t="s">
        <v>132</v>
      </c>
      <c r="D6" s="225" t="s">
        <v>109</v>
      </c>
      <c r="E6" s="340" t="s">
        <v>20</v>
      </c>
      <c r="F6" s="340" t="s">
        <v>110</v>
      </c>
      <c r="G6" s="340"/>
      <c r="H6" s="655"/>
      <c r="I6" s="659"/>
      <c r="J6" s="663"/>
      <c r="K6" s="329"/>
      <c r="L6" s="667"/>
      <c r="M6" s="671"/>
      <c r="N6" s="675"/>
      <c r="O6" s="679"/>
      <c r="P6" s="713"/>
      <c r="Q6" s="720"/>
      <c r="R6" s="724"/>
      <c r="S6" s="341" t="s">
        <v>133</v>
      </c>
      <c r="T6" s="161" t="s">
        <v>117</v>
      </c>
      <c r="U6" s="329">
        <v>15</v>
      </c>
      <c r="V6" s="329">
        <v>15</v>
      </c>
      <c r="W6" s="329">
        <v>15</v>
      </c>
      <c r="X6" s="329">
        <v>15</v>
      </c>
      <c r="Y6" s="329">
        <v>15</v>
      </c>
      <c r="Z6" s="423">
        <v>15</v>
      </c>
      <c r="AA6" s="329">
        <v>10</v>
      </c>
      <c r="AB6" s="325">
        <f t="shared" ref="AB6:AB13" si="0">SUM(U6:AA6)</f>
        <v>100</v>
      </c>
      <c r="AC6" s="159" t="s">
        <v>118</v>
      </c>
      <c r="AD6" s="329" t="s">
        <v>118</v>
      </c>
      <c r="AE6" s="373">
        <v>100</v>
      </c>
      <c r="AF6" s="700"/>
      <c r="AG6" s="704"/>
      <c r="AH6" s="708"/>
      <c r="AI6" s="477"/>
      <c r="AJ6" s="675"/>
      <c r="AK6" s="675"/>
      <c r="AL6" s="675"/>
      <c r="AM6" s="731"/>
      <c r="AN6" s="691"/>
      <c r="AO6" s="695"/>
      <c r="AP6" s="688"/>
      <c r="AQ6" s="227" t="s">
        <v>124</v>
      </c>
      <c r="AR6" s="63" t="s">
        <v>125</v>
      </c>
      <c r="AS6" s="356" t="s">
        <v>134</v>
      </c>
      <c r="AT6" s="22" t="s">
        <v>127</v>
      </c>
      <c r="AU6" s="22" t="s">
        <v>135</v>
      </c>
      <c r="AV6" s="228" t="s">
        <v>136</v>
      </c>
      <c r="AW6" s="229">
        <v>44015</v>
      </c>
      <c r="AX6" s="230" t="s">
        <v>137</v>
      </c>
      <c r="AY6" s="231" t="s">
        <v>131</v>
      </c>
      <c r="AZ6" s="176" t="s">
        <v>138</v>
      </c>
      <c r="BA6" s="374" t="s">
        <v>883</v>
      </c>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row>
    <row r="7" spans="1:319" s="193" customFormat="1" ht="78.75" customHeight="1" x14ac:dyDescent="0.25">
      <c r="A7" s="647"/>
      <c r="B7" s="651"/>
      <c r="C7" s="224" t="s">
        <v>139</v>
      </c>
      <c r="D7" s="225" t="s">
        <v>109</v>
      </c>
      <c r="E7" s="340" t="s">
        <v>20</v>
      </c>
      <c r="F7" s="340" t="s">
        <v>110</v>
      </c>
      <c r="G7" s="340"/>
      <c r="H7" s="655"/>
      <c r="I7" s="659"/>
      <c r="J7" s="663"/>
      <c r="K7" s="329"/>
      <c r="L7" s="667"/>
      <c r="M7" s="671"/>
      <c r="N7" s="675"/>
      <c r="O7" s="679"/>
      <c r="P7" s="713"/>
      <c r="Q7" s="720"/>
      <c r="R7" s="724"/>
      <c r="S7" s="368" t="s">
        <v>140</v>
      </c>
      <c r="T7" s="161" t="s">
        <v>117</v>
      </c>
      <c r="U7" s="329">
        <v>15</v>
      </c>
      <c r="V7" s="329">
        <v>15</v>
      </c>
      <c r="W7" s="329">
        <v>15</v>
      </c>
      <c r="X7" s="329">
        <v>15</v>
      </c>
      <c r="Y7" s="329">
        <v>15</v>
      </c>
      <c r="Z7" s="370">
        <v>0</v>
      </c>
      <c r="AA7" s="329">
        <v>10</v>
      </c>
      <c r="AB7" s="325">
        <f t="shared" si="0"/>
        <v>85</v>
      </c>
      <c r="AC7" s="162" t="s">
        <v>119</v>
      </c>
      <c r="AD7" s="329" t="s">
        <v>118</v>
      </c>
      <c r="AE7" s="372">
        <v>0</v>
      </c>
      <c r="AF7" s="700"/>
      <c r="AG7" s="704"/>
      <c r="AH7" s="708"/>
      <c r="AI7" s="477"/>
      <c r="AJ7" s="675"/>
      <c r="AK7" s="675"/>
      <c r="AL7" s="675"/>
      <c r="AM7" s="731"/>
      <c r="AN7" s="691"/>
      <c r="AO7" s="695"/>
      <c r="AP7" s="688"/>
      <c r="AQ7" s="227" t="s">
        <v>141</v>
      </c>
      <c r="AR7" s="63" t="s">
        <v>125</v>
      </c>
      <c r="AS7" s="22" t="s">
        <v>142</v>
      </c>
      <c r="AT7" s="22" t="s">
        <v>127</v>
      </c>
      <c r="AU7" s="22" t="s">
        <v>143</v>
      </c>
      <c r="AV7" s="228" t="s">
        <v>144</v>
      </c>
      <c r="AW7" s="229">
        <v>44015</v>
      </c>
      <c r="AX7" s="230" t="s">
        <v>145</v>
      </c>
      <c r="AY7" s="231" t="s">
        <v>131</v>
      </c>
      <c r="AZ7" s="176">
        <v>5</v>
      </c>
      <c r="BA7" s="374" t="s">
        <v>884</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row>
    <row r="8" spans="1:319" s="193" customFormat="1" ht="83.25" customHeight="1" thickBot="1" x14ac:dyDescent="0.3">
      <c r="A8" s="648"/>
      <c r="B8" s="652"/>
      <c r="C8" s="224" t="s">
        <v>146</v>
      </c>
      <c r="D8" s="232" t="s">
        <v>13</v>
      </c>
      <c r="E8" s="233" t="s">
        <v>147</v>
      </c>
      <c r="F8" s="233" t="s">
        <v>109</v>
      </c>
      <c r="G8" s="233"/>
      <c r="H8" s="656"/>
      <c r="I8" s="660"/>
      <c r="J8" s="664"/>
      <c r="K8" s="349"/>
      <c r="L8" s="668"/>
      <c r="M8" s="672"/>
      <c r="N8" s="676"/>
      <c r="O8" s="680"/>
      <c r="P8" s="718"/>
      <c r="Q8" s="721"/>
      <c r="R8" s="725"/>
      <c r="S8" s="341" t="s">
        <v>148</v>
      </c>
      <c r="T8" s="161" t="s">
        <v>149</v>
      </c>
      <c r="U8" s="329">
        <v>15</v>
      </c>
      <c r="V8" s="329">
        <v>15</v>
      </c>
      <c r="W8" s="329">
        <v>15</v>
      </c>
      <c r="X8" s="329">
        <v>10</v>
      </c>
      <c r="Y8" s="329">
        <v>15</v>
      </c>
      <c r="Z8" s="370">
        <v>0</v>
      </c>
      <c r="AA8" s="329">
        <v>10</v>
      </c>
      <c r="AB8" s="325">
        <f t="shared" si="0"/>
        <v>80</v>
      </c>
      <c r="AC8" s="162" t="s">
        <v>119</v>
      </c>
      <c r="AD8" s="329" t="s">
        <v>118</v>
      </c>
      <c r="AE8" s="372">
        <v>0</v>
      </c>
      <c r="AF8" s="701"/>
      <c r="AG8" s="705"/>
      <c r="AH8" s="709"/>
      <c r="AI8" s="711"/>
      <c r="AJ8" s="676"/>
      <c r="AK8" s="676"/>
      <c r="AL8" s="676"/>
      <c r="AM8" s="732"/>
      <c r="AN8" s="692"/>
      <c r="AO8" s="696"/>
      <c r="AP8" s="698"/>
      <c r="AQ8" s="227" t="s">
        <v>124</v>
      </c>
      <c r="AR8" s="63" t="s">
        <v>125</v>
      </c>
      <c r="AS8" s="234" t="s">
        <v>150</v>
      </c>
      <c r="AT8" s="22" t="s">
        <v>127</v>
      </c>
      <c r="AU8" s="234" t="s">
        <v>151</v>
      </c>
      <c r="AV8" s="320" t="s">
        <v>152</v>
      </c>
      <c r="AW8" s="229">
        <v>44015</v>
      </c>
      <c r="AX8" s="235" t="s">
        <v>153</v>
      </c>
      <c r="AY8" s="231" t="s">
        <v>131</v>
      </c>
      <c r="AZ8" s="350">
        <v>1</v>
      </c>
      <c r="BA8" s="374" t="s">
        <v>885</v>
      </c>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row>
    <row r="9" spans="1:319" s="194" customFormat="1" ht="57" customHeight="1" thickBot="1" x14ac:dyDescent="0.3">
      <c r="A9" s="649"/>
      <c r="B9" s="653"/>
      <c r="C9" s="236" t="s">
        <v>154</v>
      </c>
      <c r="D9" s="237" t="s">
        <v>109</v>
      </c>
      <c r="E9" s="337" t="s">
        <v>20</v>
      </c>
      <c r="F9" s="337" t="s">
        <v>155</v>
      </c>
      <c r="G9" s="337"/>
      <c r="H9" s="657"/>
      <c r="I9" s="661"/>
      <c r="J9" s="665"/>
      <c r="K9" s="330"/>
      <c r="L9" s="669"/>
      <c r="M9" s="673"/>
      <c r="N9" s="677"/>
      <c r="O9" s="681"/>
      <c r="P9" s="714"/>
      <c r="Q9" s="722"/>
      <c r="R9" s="726"/>
      <c r="S9" s="315" t="s">
        <v>156</v>
      </c>
      <c r="T9" s="163" t="s">
        <v>149</v>
      </c>
      <c r="U9" s="330">
        <v>15</v>
      </c>
      <c r="V9" s="330">
        <v>15</v>
      </c>
      <c r="W9" s="330">
        <v>15</v>
      </c>
      <c r="X9" s="330">
        <v>10</v>
      </c>
      <c r="Y9" s="330">
        <v>15</v>
      </c>
      <c r="Z9" s="424">
        <v>15</v>
      </c>
      <c r="AA9" s="330">
        <v>10</v>
      </c>
      <c r="AB9" s="327">
        <f t="shared" si="0"/>
        <v>95</v>
      </c>
      <c r="AC9" s="159" t="s">
        <v>157</v>
      </c>
      <c r="AD9" s="330" t="s">
        <v>118</v>
      </c>
      <c r="AE9" s="373">
        <v>50</v>
      </c>
      <c r="AF9" s="702"/>
      <c r="AG9" s="706"/>
      <c r="AH9" s="710"/>
      <c r="AI9" s="478"/>
      <c r="AJ9" s="677"/>
      <c r="AK9" s="677"/>
      <c r="AL9" s="677"/>
      <c r="AM9" s="733"/>
      <c r="AN9" s="693"/>
      <c r="AO9" s="697"/>
      <c r="AP9" s="689"/>
      <c r="AQ9" s="239" t="s">
        <v>158</v>
      </c>
      <c r="AR9" s="317" t="s">
        <v>125</v>
      </c>
      <c r="AS9" s="31" t="s">
        <v>159</v>
      </c>
      <c r="AT9" s="31" t="s">
        <v>127</v>
      </c>
      <c r="AU9" s="177" t="s">
        <v>160</v>
      </c>
      <c r="AV9" s="240" t="s">
        <v>161</v>
      </c>
      <c r="AW9" s="352" t="s">
        <v>769</v>
      </c>
      <c r="AX9" s="241" t="s">
        <v>162</v>
      </c>
      <c r="AY9" s="353" t="s">
        <v>131</v>
      </c>
      <c r="AZ9" s="178">
        <v>0</v>
      </c>
      <c r="BA9" s="374" t="s">
        <v>886</v>
      </c>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2"/>
      <c r="EP9" s="242"/>
      <c r="EQ9" s="242"/>
      <c r="ER9" s="242"/>
      <c r="ES9" s="242"/>
      <c r="ET9" s="242"/>
      <c r="EU9" s="242"/>
      <c r="EV9" s="242"/>
      <c r="EW9" s="242"/>
      <c r="EX9" s="242"/>
      <c r="EY9" s="242"/>
      <c r="EZ9" s="242"/>
      <c r="FA9" s="242"/>
      <c r="FB9" s="242"/>
      <c r="FC9" s="242"/>
      <c r="FD9" s="242"/>
      <c r="FE9" s="242"/>
      <c r="FF9" s="242"/>
      <c r="FG9" s="242"/>
      <c r="FH9" s="242"/>
      <c r="FI9" s="242"/>
      <c r="FJ9" s="242"/>
      <c r="FK9" s="242"/>
      <c r="FL9" s="242"/>
      <c r="FM9" s="242"/>
      <c r="FN9" s="242"/>
      <c r="FO9" s="242"/>
      <c r="FP9" s="242"/>
      <c r="FQ9" s="242"/>
      <c r="FR9" s="242"/>
      <c r="FS9" s="242"/>
      <c r="FT9" s="242"/>
      <c r="FU9" s="242"/>
      <c r="FV9" s="242"/>
      <c r="FW9" s="242"/>
      <c r="FX9" s="242"/>
      <c r="FY9" s="242"/>
      <c r="FZ9" s="242"/>
      <c r="GA9" s="242"/>
      <c r="GB9" s="242"/>
      <c r="GC9" s="242"/>
      <c r="GD9" s="242"/>
      <c r="GE9" s="242"/>
      <c r="GF9" s="242"/>
      <c r="GG9" s="242"/>
      <c r="GH9" s="242"/>
      <c r="GI9" s="242"/>
      <c r="GJ9" s="242"/>
      <c r="GK9" s="242"/>
      <c r="GL9" s="242"/>
      <c r="GM9" s="242"/>
      <c r="GN9" s="242"/>
      <c r="GO9" s="242"/>
      <c r="GP9" s="242"/>
      <c r="GQ9" s="242"/>
      <c r="GR9" s="242"/>
      <c r="GS9" s="242"/>
      <c r="GT9" s="242"/>
      <c r="GU9" s="242"/>
      <c r="GV9" s="242"/>
      <c r="GW9" s="242"/>
      <c r="GX9" s="242"/>
      <c r="GY9" s="242"/>
      <c r="GZ9" s="242"/>
      <c r="HA9" s="242"/>
      <c r="HB9" s="242"/>
      <c r="HC9" s="242"/>
      <c r="HD9" s="242"/>
      <c r="HE9" s="242"/>
      <c r="HF9" s="242"/>
      <c r="HG9" s="242"/>
      <c r="HH9" s="242"/>
      <c r="HI9" s="242"/>
      <c r="HJ9" s="242"/>
      <c r="HK9" s="242"/>
      <c r="HL9" s="242"/>
      <c r="HM9" s="242"/>
      <c r="HN9" s="242"/>
      <c r="HO9" s="242"/>
      <c r="HP9" s="242"/>
      <c r="HQ9" s="242"/>
      <c r="HR9" s="242"/>
      <c r="HS9" s="242"/>
      <c r="HT9" s="242"/>
      <c r="HU9" s="242"/>
      <c r="HV9" s="242"/>
      <c r="HW9" s="242"/>
      <c r="HX9" s="242"/>
      <c r="HY9" s="242"/>
      <c r="HZ9" s="242"/>
      <c r="IA9" s="242"/>
      <c r="IB9" s="242"/>
      <c r="IC9" s="242"/>
      <c r="ID9" s="242"/>
      <c r="IE9" s="242"/>
      <c r="IF9" s="242"/>
      <c r="IG9" s="242"/>
      <c r="IH9" s="242"/>
      <c r="II9" s="242"/>
      <c r="IJ9" s="242"/>
      <c r="IK9" s="242"/>
      <c r="IL9" s="242"/>
      <c r="IM9" s="242"/>
      <c r="IN9" s="242"/>
      <c r="IO9" s="242"/>
      <c r="IP9" s="242"/>
      <c r="IQ9" s="242"/>
      <c r="IR9" s="242"/>
      <c r="IS9" s="242"/>
      <c r="IT9" s="242"/>
      <c r="IU9" s="242"/>
      <c r="IV9" s="242"/>
      <c r="IW9" s="242"/>
      <c r="IX9" s="242"/>
      <c r="IY9" s="242"/>
      <c r="IZ9" s="242"/>
      <c r="JA9" s="242"/>
      <c r="JB9" s="242"/>
      <c r="JC9" s="242"/>
      <c r="JD9" s="242"/>
      <c r="JE9" s="242"/>
      <c r="JF9" s="242"/>
      <c r="JG9" s="242"/>
      <c r="JH9" s="242"/>
      <c r="JI9" s="242"/>
      <c r="JJ9" s="242"/>
      <c r="JK9" s="242"/>
      <c r="JL9" s="242"/>
      <c r="JM9" s="242"/>
      <c r="JN9" s="242"/>
      <c r="JO9" s="242"/>
      <c r="JP9" s="242"/>
      <c r="JQ9" s="242"/>
      <c r="JR9" s="242"/>
      <c r="JS9" s="242"/>
      <c r="JT9" s="242"/>
      <c r="JU9" s="242"/>
      <c r="JV9" s="242"/>
      <c r="JW9" s="242"/>
      <c r="JX9" s="242"/>
      <c r="JY9" s="242"/>
      <c r="JZ9" s="242"/>
      <c r="KA9" s="242"/>
      <c r="KB9" s="242"/>
      <c r="KC9" s="242"/>
      <c r="KD9" s="242"/>
      <c r="KE9" s="242"/>
      <c r="KF9" s="242"/>
      <c r="KG9" s="242"/>
      <c r="KH9" s="242"/>
      <c r="KI9" s="242"/>
      <c r="KJ9" s="242"/>
      <c r="KK9" s="242"/>
      <c r="KL9" s="242"/>
      <c r="KM9" s="242"/>
      <c r="KN9" s="242"/>
      <c r="KO9" s="242"/>
      <c r="KP9" s="242"/>
      <c r="KQ9" s="242"/>
      <c r="KR9" s="242"/>
      <c r="KS9" s="242"/>
      <c r="KT9" s="242"/>
      <c r="KU9" s="242"/>
      <c r="KV9" s="242"/>
      <c r="KW9" s="242"/>
      <c r="KX9" s="242"/>
      <c r="KY9" s="242"/>
      <c r="KZ9" s="242"/>
      <c r="LA9" s="242"/>
      <c r="LB9" s="242"/>
      <c r="LC9" s="242"/>
      <c r="LD9" s="242"/>
      <c r="LE9" s="242"/>
      <c r="LF9" s="242"/>
      <c r="LG9" s="242"/>
    </row>
    <row r="10" spans="1:319" s="192" customFormat="1" ht="61.5" customHeight="1" thickBot="1" x14ac:dyDescent="0.3">
      <c r="A10" s="646" t="s">
        <v>163</v>
      </c>
      <c r="B10" s="650" t="s">
        <v>164</v>
      </c>
      <c r="C10" s="313" t="s">
        <v>165</v>
      </c>
      <c r="D10" s="336" t="s">
        <v>109</v>
      </c>
      <c r="E10" s="336" t="s">
        <v>19</v>
      </c>
      <c r="F10" s="336" t="s">
        <v>110</v>
      </c>
      <c r="G10" s="336"/>
      <c r="H10" s="654" t="s">
        <v>99</v>
      </c>
      <c r="I10" s="737" t="s">
        <v>166</v>
      </c>
      <c r="J10" s="662" t="s">
        <v>167</v>
      </c>
      <c r="K10" s="311"/>
      <c r="L10" s="666" t="s">
        <v>168</v>
      </c>
      <c r="M10" s="734" t="s">
        <v>169</v>
      </c>
      <c r="N10" s="674">
        <v>2</v>
      </c>
      <c r="O10" s="678" t="s">
        <v>170</v>
      </c>
      <c r="P10" s="712" t="s">
        <v>171</v>
      </c>
      <c r="Q10" s="715">
        <v>4</v>
      </c>
      <c r="R10" s="613"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46" t="s">
        <v>172</v>
      </c>
      <c r="T10" s="158" t="s">
        <v>117</v>
      </c>
      <c r="U10" s="328">
        <v>15</v>
      </c>
      <c r="V10" s="328">
        <v>15</v>
      </c>
      <c r="W10" s="328">
        <v>15</v>
      </c>
      <c r="X10" s="328">
        <v>15</v>
      </c>
      <c r="Y10" s="328">
        <v>15</v>
      </c>
      <c r="Z10" s="369">
        <v>0</v>
      </c>
      <c r="AA10" s="328">
        <v>10</v>
      </c>
      <c r="AB10" s="324">
        <f t="shared" si="0"/>
        <v>85</v>
      </c>
      <c r="AC10" s="159" t="s">
        <v>119</v>
      </c>
      <c r="AD10" s="328" t="s">
        <v>118</v>
      </c>
      <c r="AE10" s="420">
        <v>0</v>
      </c>
      <c r="AF10" s="727">
        <f>AVERAGE(AE10:AE13)</f>
        <v>0</v>
      </c>
      <c r="AG10" s="473" t="s">
        <v>119</v>
      </c>
      <c r="AH10" s="575" t="s">
        <v>121</v>
      </c>
      <c r="AI10" s="575" t="s">
        <v>121</v>
      </c>
      <c r="AJ10" s="674" t="s">
        <v>169</v>
      </c>
      <c r="AK10" s="461">
        <v>2</v>
      </c>
      <c r="AL10" s="461" t="s">
        <v>171</v>
      </c>
      <c r="AM10" s="621">
        <v>4</v>
      </c>
      <c r="AN10" s="624"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684" t="s">
        <v>173</v>
      </c>
      <c r="AP10" s="687" t="s">
        <v>123</v>
      </c>
      <c r="AQ10" s="55" t="s">
        <v>124</v>
      </c>
      <c r="AR10" s="36" t="s">
        <v>125</v>
      </c>
      <c r="AS10" s="346" t="s">
        <v>174</v>
      </c>
      <c r="AT10" s="346" t="s">
        <v>175</v>
      </c>
      <c r="AU10" s="346" t="s">
        <v>176</v>
      </c>
      <c r="AV10" s="220" t="s">
        <v>177</v>
      </c>
      <c r="AW10" s="243">
        <v>44018</v>
      </c>
      <c r="AX10" s="331" t="s">
        <v>178</v>
      </c>
      <c r="AY10" s="160" t="s">
        <v>179</v>
      </c>
      <c r="AZ10" s="200">
        <v>0.4</v>
      </c>
      <c r="BA10" s="374" t="s">
        <v>887</v>
      </c>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c r="IW10" s="210"/>
      <c r="IX10" s="210"/>
      <c r="IY10" s="210"/>
      <c r="IZ10" s="210"/>
      <c r="JA10" s="210"/>
      <c r="JB10" s="210"/>
      <c r="JC10" s="210"/>
      <c r="JD10" s="210"/>
      <c r="JE10" s="210"/>
      <c r="JF10" s="210"/>
      <c r="JG10" s="210"/>
      <c r="JH10" s="210"/>
      <c r="JI10" s="210"/>
      <c r="JJ10" s="210"/>
      <c r="JK10" s="210"/>
      <c r="JL10" s="210"/>
      <c r="JM10" s="210"/>
      <c r="JN10" s="210"/>
      <c r="JO10" s="210"/>
      <c r="JP10" s="210"/>
      <c r="JQ10" s="210"/>
      <c r="JR10" s="210"/>
      <c r="JS10" s="210"/>
      <c r="JT10" s="210"/>
      <c r="JU10" s="210"/>
      <c r="JV10" s="210"/>
      <c r="JW10" s="210"/>
      <c r="JX10" s="210"/>
      <c r="JY10" s="210"/>
      <c r="JZ10" s="210"/>
      <c r="KA10" s="210"/>
      <c r="KB10" s="210"/>
      <c r="KC10" s="210"/>
      <c r="KD10" s="210"/>
      <c r="KE10" s="210"/>
      <c r="KF10" s="210"/>
      <c r="KG10" s="210"/>
      <c r="KH10" s="210"/>
      <c r="KI10" s="210"/>
      <c r="KJ10" s="210"/>
      <c r="KK10" s="210"/>
      <c r="KL10" s="210"/>
      <c r="KM10" s="210"/>
      <c r="KN10" s="210"/>
      <c r="KO10" s="210"/>
      <c r="KP10" s="210"/>
      <c r="KQ10" s="210"/>
      <c r="KR10" s="210"/>
      <c r="KS10" s="210"/>
      <c r="KT10" s="210"/>
      <c r="KU10" s="210"/>
      <c r="KV10" s="210"/>
      <c r="KW10" s="210"/>
      <c r="KX10" s="210"/>
      <c r="KY10" s="210"/>
      <c r="KZ10" s="210"/>
      <c r="LA10" s="210"/>
      <c r="LB10" s="210"/>
      <c r="LC10" s="210"/>
      <c r="LD10" s="210"/>
      <c r="LE10" s="210"/>
      <c r="LF10" s="210"/>
      <c r="LG10" s="210"/>
    </row>
    <row r="11" spans="1:319" s="193" customFormat="1" ht="52.5" customHeight="1" thickBot="1" x14ac:dyDescent="0.3">
      <c r="A11" s="647"/>
      <c r="B11" s="651"/>
      <c r="C11" s="342" t="s">
        <v>180</v>
      </c>
      <c r="D11" s="340" t="s">
        <v>109</v>
      </c>
      <c r="E11" s="340" t="s">
        <v>19</v>
      </c>
      <c r="F11" s="340" t="s">
        <v>27</v>
      </c>
      <c r="G11" s="340"/>
      <c r="H11" s="655"/>
      <c r="I11" s="738"/>
      <c r="J11" s="663"/>
      <c r="K11" s="349"/>
      <c r="L11" s="667"/>
      <c r="M11" s="735"/>
      <c r="N11" s="675"/>
      <c r="O11" s="679"/>
      <c r="P11" s="713"/>
      <c r="Q11" s="716"/>
      <c r="R11" s="614"/>
      <c r="S11" s="341" t="s">
        <v>181</v>
      </c>
      <c r="T11" s="161" t="s">
        <v>117</v>
      </c>
      <c r="U11" s="329">
        <v>15</v>
      </c>
      <c r="V11" s="329">
        <v>15</v>
      </c>
      <c r="W11" s="329">
        <v>15</v>
      </c>
      <c r="X11" s="329">
        <v>15</v>
      </c>
      <c r="Y11" s="329">
        <v>15</v>
      </c>
      <c r="Z11" s="370">
        <v>0</v>
      </c>
      <c r="AA11" s="329">
        <v>10</v>
      </c>
      <c r="AB11" s="325">
        <f>SUM(U11:AA11)</f>
        <v>85</v>
      </c>
      <c r="AC11" s="162" t="s">
        <v>119</v>
      </c>
      <c r="AD11" s="329" t="s">
        <v>118</v>
      </c>
      <c r="AE11" s="372">
        <v>0</v>
      </c>
      <c r="AF11" s="728"/>
      <c r="AG11" s="474"/>
      <c r="AH11" s="576"/>
      <c r="AI11" s="576"/>
      <c r="AJ11" s="462"/>
      <c r="AK11" s="462"/>
      <c r="AL11" s="462"/>
      <c r="AM11" s="622"/>
      <c r="AN11" s="625"/>
      <c r="AO11" s="685"/>
      <c r="AP11" s="688"/>
      <c r="AQ11" s="244" t="s">
        <v>124</v>
      </c>
      <c r="AR11" s="63" t="s">
        <v>125</v>
      </c>
      <c r="AS11" s="341" t="s">
        <v>182</v>
      </c>
      <c r="AT11" s="341" t="s">
        <v>175</v>
      </c>
      <c r="AU11" s="341" t="s">
        <v>183</v>
      </c>
      <c r="AV11" s="228" t="s">
        <v>184</v>
      </c>
      <c r="AW11" s="245">
        <v>44018</v>
      </c>
      <c r="AX11" s="332" t="s">
        <v>185</v>
      </c>
      <c r="AY11" s="356" t="s">
        <v>179</v>
      </c>
      <c r="AZ11" s="176">
        <v>2</v>
      </c>
      <c r="BA11" s="411" t="s">
        <v>889</v>
      </c>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row>
    <row r="12" spans="1:319" s="193" customFormat="1" ht="52.5" customHeight="1" thickBot="1" x14ac:dyDescent="0.3">
      <c r="A12" s="647"/>
      <c r="B12" s="651"/>
      <c r="C12" s="342" t="s">
        <v>186</v>
      </c>
      <c r="D12" s="340" t="s">
        <v>109</v>
      </c>
      <c r="E12" s="340" t="s">
        <v>20</v>
      </c>
      <c r="F12" s="340" t="s">
        <v>110</v>
      </c>
      <c r="G12" s="340"/>
      <c r="H12" s="655"/>
      <c r="I12" s="738"/>
      <c r="J12" s="663"/>
      <c r="K12" s="349"/>
      <c r="L12" s="667"/>
      <c r="M12" s="735"/>
      <c r="N12" s="675"/>
      <c r="O12" s="679"/>
      <c r="P12" s="713"/>
      <c r="Q12" s="716"/>
      <c r="R12" s="614"/>
      <c r="S12" s="341" t="s">
        <v>187</v>
      </c>
      <c r="T12" s="161" t="s">
        <v>117</v>
      </c>
      <c r="U12" s="329">
        <v>15</v>
      </c>
      <c r="V12" s="329">
        <v>15</v>
      </c>
      <c r="W12" s="329">
        <v>15</v>
      </c>
      <c r="X12" s="329">
        <v>15</v>
      </c>
      <c r="Y12" s="329">
        <v>15</v>
      </c>
      <c r="Z12" s="370">
        <v>0</v>
      </c>
      <c r="AA12" s="329">
        <v>10</v>
      </c>
      <c r="AB12" s="325">
        <f t="shared" si="0"/>
        <v>85</v>
      </c>
      <c r="AC12" s="162" t="s">
        <v>119</v>
      </c>
      <c r="AD12" s="329" t="s">
        <v>118</v>
      </c>
      <c r="AE12" s="372">
        <v>0</v>
      </c>
      <c r="AF12" s="728"/>
      <c r="AG12" s="474"/>
      <c r="AH12" s="576"/>
      <c r="AI12" s="576"/>
      <c r="AJ12" s="462"/>
      <c r="AK12" s="462"/>
      <c r="AL12" s="462"/>
      <c r="AM12" s="622"/>
      <c r="AN12" s="625"/>
      <c r="AO12" s="685"/>
      <c r="AP12" s="688"/>
      <c r="AQ12" s="640" t="s">
        <v>124</v>
      </c>
      <c r="AR12" s="642" t="s">
        <v>125</v>
      </c>
      <c r="AS12" s="644" t="s">
        <v>188</v>
      </c>
      <c r="AT12" s="644" t="s">
        <v>175</v>
      </c>
      <c r="AU12" s="644" t="s">
        <v>189</v>
      </c>
      <c r="AV12" s="682" t="s">
        <v>190</v>
      </c>
      <c r="AW12" s="245">
        <v>44018</v>
      </c>
      <c r="AX12" s="332" t="s">
        <v>191</v>
      </c>
      <c r="AY12" s="356" t="s">
        <v>179</v>
      </c>
      <c r="AZ12" s="176">
        <v>1</v>
      </c>
      <c r="BA12" s="374" t="s">
        <v>888</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row>
    <row r="13" spans="1:319" s="194" customFormat="1" ht="62.25" customHeight="1" thickBot="1" x14ac:dyDescent="0.3">
      <c r="A13" s="649"/>
      <c r="B13" s="652"/>
      <c r="C13" s="337" t="s">
        <v>192</v>
      </c>
      <c r="D13" s="337" t="s">
        <v>109</v>
      </c>
      <c r="E13" s="337" t="s">
        <v>21</v>
      </c>
      <c r="F13" s="337" t="s">
        <v>193</v>
      </c>
      <c r="G13" s="347" t="s">
        <v>194</v>
      </c>
      <c r="H13" s="657"/>
      <c r="I13" s="739"/>
      <c r="J13" s="665"/>
      <c r="K13" s="330"/>
      <c r="L13" s="669"/>
      <c r="M13" s="736"/>
      <c r="N13" s="677"/>
      <c r="O13" s="681"/>
      <c r="P13" s="714"/>
      <c r="Q13" s="717"/>
      <c r="R13" s="636"/>
      <c r="S13" s="347" t="s">
        <v>195</v>
      </c>
      <c r="T13" s="163" t="s">
        <v>117</v>
      </c>
      <c r="U13" s="330">
        <v>15</v>
      </c>
      <c r="V13" s="330">
        <v>15</v>
      </c>
      <c r="W13" s="330">
        <v>15</v>
      </c>
      <c r="X13" s="330">
        <v>15</v>
      </c>
      <c r="Y13" s="330">
        <v>15</v>
      </c>
      <c r="Z13" s="371">
        <v>0</v>
      </c>
      <c r="AA13" s="330">
        <v>10</v>
      </c>
      <c r="AB13" s="327">
        <f t="shared" si="0"/>
        <v>85</v>
      </c>
      <c r="AC13" s="238" t="s">
        <v>119</v>
      </c>
      <c r="AD13" s="330" t="s">
        <v>118</v>
      </c>
      <c r="AE13" s="422">
        <v>0</v>
      </c>
      <c r="AF13" s="729"/>
      <c r="AG13" s="475"/>
      <c r="AH13" s="577"/>
      <c r="AI13" s="577"/>
      <c r="AJ13" s="463"/>
      <c r="AK13" s="463"/>
      <c r="AL13" s="463"/>
      <c r="AM13" s="623"/>
      <c r="AN13" s="626"/>
      <c r="AO13" s="686"/>
      <c r="AP13" s="689"/>
      <c r="AQ13" s="641"/>
      <c r="AR13" s="643"/>
      <c r="AS13" s="645"/>
      <c r="AT13" s="645"/>
      <c r="AU13" s="645"/>
      <c r="AV13" s="683"/>
      <c r="AW13" s="245">
        <v>44018</v>
      </c>
      <c r="AX13" s="333" t="s">
        <v>196</v>
      </c>
      <c r="AY13" s="357" t="s">
        <v>179</v>
      </c>
      <c r="AZ13" s="178">
        <v>1</v>
      </c>
      <c r="BA13" s="374" t="s">
        <v>890</v>
      </c>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c r="EM13" s="242"/>
      <c r="EN13" s="242"/>
      <c r="EO13" s="242"/>
      <c r="EP13" s="242"/>
      <c r="EQ13" s="242"/>
      <c r="ER13" s="242"/>
      <c r="ES13" s="242"/>
      <c r="ET13" s="242"/>
      <c r="EU13" s="242"/>
      <c r="EV13" s="242"/>
      <c r="EW13" s="242"/>
      <c r="EX13" s="242"/>
      <c r="EY13" s="242"/>
      <c r="EZ13" s="242"/>
      <c r="FA13" s="242"/>
      <c r="FB13" s="242"/>
      <c r="FC13" s="242"/>
      <c r="FD13" s="242"/>
      <c r="FE13" s="242"/>
      <c r="FF13" s="242"/>
      <c r="FG13" s="242"/>
      <c r="FH13" s="242"/>
      <c r="FI13" s="242"/>
      <c r="FJ13" s="242"/>
      <c r="FK13" s="242"/>
      <c r="FL13" s="242"/>
      <c r="FM13" s="242"/>
      <c r="FN13" s="242"/>
      <c r="FO13" s="242"/>
      <c r="FP13" s="242"/>
      <c r="FQ13" s="242"/>
      <c r="FR13" s="242"/>
      <c r="FS13" s="242"/>
      <c r="FT13" s="242"/>
      <c r="FU13" s="242"/>
      <c r="FV13" s="242"/>
      <c r="FW13" s="242"/>
      <c r="FX13" s="242"/>
      <c r="FY13" s="242"/>
      <c r="FZ13" s="242"/>
      <c r="GA13" s="242"/>
      <c r="GB13" s="242"/>
      <c r="GC13" s="242"/>
      <c r="GD13" s="242"/>
      <c r="GE13" s="242"/>
      <c r="GF13" s="242"/>
      <c r="GG13" s="242"/>
      <c r="GH13" s="242"/>
      <c r="GI13" s="242"/>
      <c r="GJ13" s="242"/>
      <c r="GK13" s="242"/>
      <c r="GL13" s="242"/>
      <c r="GM13" s="242"/>
      <c r="GN13" s="242"/>
      <c r="GO13" s="242"/>
      <c r="GP13" s="242"/>
      <c r="GQ13" s="242"/>
      <c r="GR13" s="242"/>
      <c r="GS13" s="242"/>
      <c r="GT13" s="242"/>
      <c r="GU13" s="242"/>
      <c r="GV13" s="242"/>
      <c r="GW13" s="242"/>
      <c r="GX13" s="242"/>
      <c r="GY13" s="242"/>
      <c r="GZ13" s="242"/>
      <c r="HA13" s="242"/>
      <c r="HB13" s="242"/>
      <c r="HC13" s="242"/>
      <c r="HD13" s="242"/>
      <c r="HE13" s="242"/>
      <c r="HF13" s="242"/>
      <c r="HG13" s="242"/>
      <c r="HH13" s="242"/>
      <c r="HI13" s="242"/>
      <c r="HJ13" s="242"/>
      <c r="HK13" s="242"/>
      <c r="HL13" s="242"/>
      <c r="HM13" s="242"/>
      <c r="HN13" s="242"/>
      <c r="HO13" s="242"/>
      <c r="HP13" s="242"/>
      <c r="HQ13" s="242"/>
      <c r="HR13" s="242"/>
      <c r="HS13" s="242"/>
      <c r="HT13" s="242"/>
      <c r="HU13" s="242"/>
      <c r="HV13" s="242"/>
      <c r="HW13" s="242"/>
      <c r="HX13" s="242"/>
      <c r="HY13" s="242"/>
      <c r="HZ13" s="242"/>
      <c r="IA13" s="242"/>
      <c r="IB13" s="242"/>
      <c r="IC13" s="242"/>
      <c r="ID13" s="242"/>
      <c r="IE13" s="242"/>
      <c r="IF13" s="242"/>
      <c r="IG13" s="242"/>
      <c r="IH13" s="242"/>
      <c r="II13" s="242"/>
      <c r="IJ13" s="242"/>
      <c r="IK13" s="242"/>
      <c r="IL13" s="242"/>
      <c r="IM13" s="242"/>
      <c r="IN13" s="242"/>
      <c r="IO13" s="242"/>
      <c r="IP13" s="242"/>
      <c r="IQ13" s="242"/>
      <c r="IR13" s="242"/>
      <c r="IS13" s="242"/>
      <c r="IT13" s="242"/>
      <c r="IU13" s="242"/>
      <c r="IV13" s="242"/>
      <c r="IW13" s="242"/>
      <c r="IX13" s="242"/>
      <c r="IY13" s="242"/>
      <c r="IZ13" s="242"/>
      <c r="JA13" s="242"/>
      <c r="JB13" s="242"/>
      <c r="JC13" s="242"/>
      <c r="JD13" s="242"/>
      <c r="JE13" s="242"/>
      <c r="JF13" s="242"/>
      <c r="JG13" s="242"/>
      <c r="JH13" s="242"/>
      <c r="JI13" s="242"/>
      <c r="JJ13" s="242"/>
      <c r="JK13" s="242"/>
      <c r="JL13" s="242"/>
      <c r="JM13" s="242"/>
      <c r="JN13" s="242"/>
      <c r="JO13" s="242"/>
      <c r="JP13" s="242"/>
      <c r="JQ13" s="242"/>
      <c r="JR13" s="242"/>
      <c r="JS13" s="242"/>
      <c r="JT13" s="242"/>
      <c r="JU13" s="242"/>
      <c r="JV13" s="242"/>
      <c r="JW13" s="242"/>
      <c r="JX13" s="242"/>
      <c r="JY13" s="242"/>
      <c r="JZ13" s="242"/>
      <c r="KA13" s="242"/>
      <c r="KB13" s="242"/>
      <c r="KC13" s="242"/>
      <c r="KD13" s="242"/>
      <c r="KE13" s="242"/>
      <c r="KF13" s="242"/>
      <c r="KG13" s="242"/>
      <c r="KH13" s="242"/>
      <c r="KI13" s="242"/>
      <c r="KJ13" s="242"/>
      <c r="KK13" s="242"/>
      <c r="KL13" s="242"/>
      <c r="KM13" s="242"/>
      <c r="KN13" s="242"/>
      <c r="KO13" s="242"/>
      <c r="KP13" s="242"/>
      <c r="KQ13" s="242"/>
      <c r="KR13" s="242"/>
      <c r="KS13" s="242"/>
      <c r="KT13" s="242"/>
      <c r="KU13" s="242"/>
      <c r="KV13" s="242"/>
      <c r="KW13" s="242"/>
      <c r="KX13" s="242"/>
      <c r="KY13" s="242"/>
      <c r="KZ13" s="242"/>
      <c r="LA13" s="242"/>
      <c r="LB13" s="242"/>
      <c r="LC13" s="242"/>
      <c r="LD13" s="242"/>
      <c r="LE13" s="242"/>
      <c r="LF13" s="242"/>
      <c r="LG13" s="242"/>
    </row>
    <row r="14" spans="1:319" s="192" customFormat="1" ht="51" customHeight="1" x14ac:dyDescent="0.25">
      <c r="A14" s="754" t="s">
        <v>197</v>
      </c>
      <c r="B14" s="755" t="s">
        <v>198</v>
      </c>
      <c r="C14" s="740" t="s">
        <v>199</v>
      </c>
      <c r="D14" s="742" t="s">
        <v>109</v>
      </c>
      <c r="E14" s="742" t="s">
        <v>20</v>
      </c>
      <c r="F14" s="742" t="s">
        <v>155</v>
      </c>
      <c r="G14" s="336"/>
      <c r="H14" s="752" t="s">
        <v>100</v>
      </c>
      <c r="I14" s="738" t="s">
        <v>200</v>
      </c>
      <c r="J14" s="663" t="s">
        <v>201</v>
      </c>
      <c r="K14" s="336"/>
      <c r="L14" s="753" t="s">
        <v>202</v>
      </c>
      <c r="M14" s="738" t="s">
        <v>113</v>
      </c>
      <c r="N14" s="738">
        <v>3</v>
      </c>
      <c r="O14" s="738" t="s">
        <v>203</v>
      </c>
      <c r="P14" s="738" t="s">
        <v>171</v>
      </c>
      <c r="Q14" s="738">
        <v>4</v>
      </c>
      <c r="R14" s="744"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204" t="s">
        <v>204</v>
      </c>
      <c r="T14" s="328" t="s">
        <v>117</v>
      </c>
      <c r="U14" s="328">
        <v>15</v>
      </c>
      <c r="V14" s="328">
        <v>15</v>
      </c>
      <c r="W14" s="328">
        <v>15</v>
      </c>
      <c r="X14" s="328">
        <v>15</v>
      </c>
      <c r="Y14" s="328">
        <v>15</v>
      </c>
      <c r="Z14" s="369">
        <v>0</v>
      </c>
      <c r="AA14" s="328">
        <v>10</v>
      </c>
      <c r="AB14" s="205">
        <f>SUM(U14:AA14)</f>
        <v>85</v>
      </c>
      <c r="AC14" s="328" t="s">
        <v>119</v>
      </c>
      <c r="AD14" s="328" t="s">
        <v>118</v>
      </c>
      <c r="AE14" s="375">
        <v>0</v>
      </c>
      <c r="AF14" s="745">
        <f>AVERAGE(AE14:AE17)</f>
        <v>62.5</v>
      </c>
      <c r="AG14" s="610" t="s">
        <v>157</v>
      </c>
      <c r="AH14" s="748" t="s">
        <v>120</v>
      </c>
      <c r="AI14" s="748" t="s">
        <v>121</v>
      </c>
      <c r="AJ14" s="738" t="s">
        <v>113</v>
      </c>
      <c r="AK14" s="704">
        <v>2</v>
      </c>
      <c r="AL14" s="738" t="s">
        <v>171</v>
      </c>
      <c r="AM14" s="738">
        <v>4</v>
      </c>
      <c r="AN14" s="744"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Alto</v>
      </c>
      <c r="AO14" s="602" t="s">
        <v>205</v>
      </c>
      <c r="AP14" s="602" t="s">
        <v>123</v>
      </c>
      <c r="AQ14" s="36" t="s">
        <v>124</v>
      </c>
      <c r="AR14" s="36" t="s">
        <v>125</v>
      </c>
      <c r="AS14" s="204" t="s">
        <v>206</v>
      </c>
      <c r="AT14" s="346" t="s">
        <v>207</v>
      </c>
      <c r="AU14" s="204" t="s">
        <v>208</v>
      </c>
      <c r="AV14" s="206" t="s">
        <v>209</v>
      </c>
      <c r="AW14" s="180">
        <v>44018</v>
      </c>
      <c r="AX14" s="331" t="s">
        <v>210</v>
      </c>
      <c r="AY14" s="160" t="s">
        <v>211</v>
      </c>
      <c r="AZ14" s="160">
        <v>20</v>
      </c>
      <c r="BA14" s="374" t="s">
        <v>891</v>
      </c>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c r="CA14" s="328"/>
      <c r="CB14" s="328"/>
      <c r="CC14" s="328"/>
      <c r="CD14" s="328"/>
      <c r="CE14" s="328"/>
      <c r="CF14" s="328"/>
      <c r="CG14" s="328"/>
      <c r="CH14" s="328"/>
      <c r="CI14" s="328"/>
      <c r="CJ14" s="328"/>
      <c r="CK14" s="328"/>
      <c r="CL14" s="328"/>
      <c r="CM14" s="328"/>
      <c r="CN14" s="328"/>
      <c r="CO14" s="328"/>
      <c r="CP14" s="328"/>
      <c r="CQ14" s="328"/>
      <c r="CR14" s="328"/>
      <c r="CS14" s="328"/>
      <c r="CT14" s="328"/>
      <c r="CU14" s="328"/>
      <c r="CV14" s="328"/>
      <c r="CW14" s="328"/>
      <c r="CX14" s="328"/>
      <c r="CY14" s="328"/>
      <c r="CZ14" s="328"/>
      <c r="DA14" s="328"/>
      <c r="DB14" s="328"/>
      <c r="DC14" s="328"/>
      <c r="DD14" s="328"/>
      <c r="DE14" s="328"/>
      <c r="DF14" s="328"/>
      <c r="DG14" s="328"/>
      <c r="DH14" s="328"/>
      <c r="DI14" s="328"/>
      <c r="DJ14" s="328"/>
      <c r="DK14" s="328"/>
      <c r="DL14" s="328"/>
      <c r="DM14" s="328"/>
      <c r="DN14" s="328"/>
      <c r="DO14" s="328"/>
      <c r="DP14" s="328"/>
      <c r="DQ14" s="328"/>
      <c r="DR14" s="328"/>
      <c r="DS14" s="328"/>
      <c r="DT14" s="328"/>
      <c r="DU14" s="328"/>
      <c r="DV14" s="328"/>
      <c r="DW14" s="328"/>
      <c r="DX14" s="328"/>
      <c r="DY14" s="328"/>
      <c r="DZ14" s="328"/>
      <c r="EA14" s="328"/>
      <c r="EB14" s="328"/>
      <c r="EC14" s="328"/>
      <c r="ED14" s="328"/>
      <c r="EE14" s="328"/>
      <c r="EF14" s="328"/>
      <c r="EG14" s="328"/>
      <c r="EH14" s="328"/>
      <c r="EI14" s="328"/>
      <c r="EJ14" s="328"/>
      <c r="EK14" s="328"/>
      <c r="EL14" s="328"/>
      <c r="EM14" s="328"/>
      <c r="EN14" s="328"/>
      <c r="EO14" s="328"/>
      <c r="EP14" s="328"/>
      <c r="EQ14" s="328"/>
      <c r="ER14" s="328"/>
      <c r="ES14" s="328"/>
      <c r="ET14" s="328"/>
      <c r="EU14" s="328"/>
      <c r="EV14" s="328"/>
      <c r="EW14" s="328"/>
      <c r="EX14" s="328"/>
      <c r="EY14" s="328"/>
      <c r="EZ14" s="328"/>
      <c r="FA14" s="328"/>
      <c r="FB14" s="328"/>
      <c r="FC14" s="328"/>
      <c r="FD14" s="328"/>
      <c r="FE14" s="328"/>
      <c r="FF14" s="328"/>
      <c r="FG14" s="328"/>
      <c r="FH14" s="328"/>
      <c r="FI14" s="328"/>
      <c r="FJ14" s="328"/>
      <c r="FK14" s="328"/>
      <c r="FL14" s="328"/>
      <c r="FM14" s="328"/>
      <c r="FN14" s="328"/>
      <c r="FO14" s="328"/>
      <c r="FP14" s="328"/>
      <c r="FQ14" s="328"/>
      <c r="FR14" s="328"/>
      <c r="FS14" s="328"/>
      <c r="FT14" s="328"/>
      <c r="FU14" s="328"/>
      <c r="FV14" s="328"/>
      <c r="FW14" s="328"/>
      <c r="FX14" s="328"/>
      <c r="FY14" s="328"/>
      <c r="FZ14" s="328"/>
      <c r="GA14" s="328"/>
      <c r="GB14" s="328"/>
      <c r="GC14" s="328"/>
      <c r="GD14" s="328"/>
      <c r="GE14" s="328"/>
      <c r="GF14" s="328"/>
      <c r="GG14" s="328"/>
      <c r="GH14" s="328"/>
      <c r="GI14" s="328"/>
      <c r="GJ14" s="328"/>
      <c r="GK14" s="328"/>
      <c r="GL14" s="328"/>
      <c r="GM14" s="328"/>
      <c r="GN14" s="328"/>
      <c r="GO14" s="328"/>
      <c r="GP14" s="328"/>
      <c r="GQ14" s="328"/>
      <c r="GR14" s="328"/>
      <c r="GS14" s="328"/>
      <c r="GT14" s="328"/>
      <c r="GU14" s="328"/>
      <c r="GV14" s="328"/>
      <c r="GW14" s="328"/>
      <c r="GX14" s="328"/>
      <c r="GY14" s="328"/>
      <c r="GZ14" s="328"/>
      <c r="HA14" s="328"/>
      <c r="HB14" s="328"/>
      <c r="HC14" s="328"/>
      <c r="HD14" s="328"/>
      <c r="HE14" s="328"/>
      <c r="HF14" s="328"/>
      <c r="HG14" s="328"/>
      <c r="HH14" s="328"/>
      <c r="HI14" s="328"/>
      <c r="HJ14" s="328"/>
      <c r="HK14" s="328"/>
      <c r="HL14" s="328"/>
      <c r="HM14" s="328"/>
      <c r="HN14" s="328"/>
      <c r="HO14" s="328"/>
      <c r="HP14" s="328"/>
      <c r="HQ14" s="328"/>
      <c r="HR14" s="328"/>
      <c r="HS14" s="328"/>
      <c r="HT14" s="328"/>
      <c r="HU14" s="328"/>
      <c r="HV14" s="328"/>
      <c r="HW14" s="328"/>
      <c r="HX14" s="328"/>
      <c r="HY14" s="328"/>
      <c r="HZ14" s="328"/>
      <c r="IA14" s="328"/>
      <c r="IB14" s="328"/>
      <c r="IC14" s="328"/>
      <c r="ID14" s="328"/>
      <c r="IE14" s="328"/>
      <c r="IF14" s="328"/>
      <c r="IG14" s="328"/>
      <c r="IH14" s="328"/>
      <c r="II14" s="328"/>
      <c r="IJ14" s="328"/>
      <c r="IK14" s="328"/>
      <c r="IL14" s="328"/>
      <c r="IM14" s="328"/>
      <c r="IN14" s="328"/>
      <c r="IO14" s="328"/>
      <c r="IP14" s="328"/>
      <c r="IQ14" s="328"/>
      <c r="IR14" s="328"/>
      <c r="IS14" s="328"/>
      <c r="IT14" s="328"/>
      <c r="IU14" s="328"/>
      <c r="IV14" s="328"/>
      <c r="IW14" s="328"/>
      <c r="IX14" s="328"/>
      <c r="IY14" s="328"/>
      <c r="IZ14" s="328"/>
      <c r="JA14" s="328"/>
      <c r="JB14" s="328"/>
      <c r="JC14" s="328"/>
      <c r="JD14" s="328"/>
      <c r="JE14" s="328"/>
      <c r="JF14" s="328"/>
      <c r="JG14" s="328"/>
      <c r="JH14" s="328"/>
      <c r="JI14" s="328"/>
      <c r="JJ14" s="328"/>
      <c r="JK14" s="328"/>
      <c r="JL14" s="328"/>
      <c r="JM14" s="328"/>
      <c r="JN14" s="328"/>
      <c r="JO14" s="328"/>
      <c r="JP14" s="328"/>
      <c r="JQ14" s="328"/>
      <c r="JR14" s="328"/>
      <c r="JS14" s="328"/>
      <c r="JT14" s="328"/>
      <c r="JU14" s="328"/>
      <c r="JV14" s="328"/>
      <c r="JW14" s="328"/>
      <c r="JX14" s="328"/>
      <c r="JY14" s="328"/>
      <c r="JZ14" s="328"/>
      <c r="KA14" s="328"/>
      <c r="KB14" s="328"/>
      <c r="KC14" s="328"/>
      <c r="KD14" s="328"/>
      <c r="KE14" s="328"/>
      <c r="KF14" s="328"/>
      <c r="KG14" s="328"/>
      <c r="KH14" s="328"/>
      <c r="KI14" s="328"/>
      <c r="KJ14" s="328"/>
      <c r="KK14" s="328"/>
      <c r="KL14" s="328"/>
      <c r="KM14" s="328"/>
      <c r="KN14" s="328"/>
      <c r="KO14" s="328"/>
      <c r="KP14" s="328"/>
      <c r="KQ14" s="328"/>
      <c r="KR14" s="328"/>
      <c r="KS14" s="328"/>
      <c r="KT14" s="328"/>
      <c r="KU14" s="328"/>
      <c r="KV14" s="328"/>
      <c r="KW14" s="328"/>
      <c r="KX14" s="328"/>
      <c r="KY14" s="328"/>
      <c r="KZ14" s="328"/>
      <c r="LA14" s="328"/>
      <c r="LB14" s="328"/>
      <c r="LC14" s="328"/>
      <c r="LD14" s="328"/>
      <c r="LE14" s="328"/>
      <c r="LF14" s="328"/>
      <c r="LG14" s="328"/>
    </row>
    <row r="15" spans="1:319" s="193" customFormat="1" ht="46.5" customHeight="1" thickBot="1" x14ac:dyDescent="0.3">
      <c r="A15" s="754"/>
      <c r="B15" s="755"/>
      <c r="C15" s="756"/>
      <c r="D15" s="751"/>
      <c r="E15" s="751"/>
      <c r="F15" s="751"/>
      <c r="G15" s="340"/>
      <c r="H15" s="752"/>
      <c r="I15" s="738"/>
      <c r="J15" s="663"/>
      <c r="K15" s="340"/>
      <c r="L15" s="753"/>
      <c r="M15" s="738"/>
      <c r="N15" s="738"/>
      <c r="O15" s="738"/>
      <c r="P15" s="738"/>
      <c r="Q15" s="738"/>
      <c r="R15" s="744"/>
      <c r="S15" s="207" t="s">
        <v>212</v>
      </c>
      <c r="T15" s="329" t="s">
        <v>117</v>
      </c>
      <c r="U15" s="329">
        <v>15</v>
      </c>
      <c r="V15" s="329">
        <v>15</v>
      </c>
      <c r="W15" s="329">
        <v>15</v>
      </c>
      <c r="X15" s="329">
        <v>15</v>
      </c>
      <c r="Y15" s="329">
        <v>15</v>
      </c>
      <c r="Z15" s="329">
        <v>15</v>
      </c>
      <c r="AA15" s="329">
        <v>10</v>
      </c>
      <c r="AB15" s="208">
        <f t="shared" ref="AB15:AB17" si="1">SUM(U15:AA15)</f>
        <v>100</v>
      </c>
      <c r="AC15" s="329" t="s">
        <v>118</v>
      </c>
      <c r="AD15" s="329" t="s">
        <v>118</v>
      </c>
      <c r="AE15" s="208">
        <v>100</v>
      </c>
      <c r="AF15" s="746"/>
      <c r="AG15" s="611"/>
      <c r="AH15" s="749"/>
      <c r="AI15" s="749"/>
      <c r="AJ15" s="738"/>
      <c r="AK15" s="704"/>
      <c r="AL15" s="738"/>
      <c r="AM15" s="738"/>
      <c r="AN15" s="744"/>
      <c r="AO15" s="602"/>
      <c r="AP15" s="602"/>
      <c r="AQ15" s="354" t="s">
        <v>124</v>
      </c>
      <c r="AR15" s="354" t="s">
        <v>125</v>
      </c>
      <c r="AS15" s="207" t="s">
        <v>213</v>
      </c>
      <c r="AT15" s="341" t="s">
        <v>207</v>
      </c>
      <c r="AU15" s="207" t="s">
        <v>214</v>
      </c>
      <c r="AV15" s="209" t="s">
        <v>215</v>
      </c>
      <c r="AW15" s="179">
        <v>44018</v>
      </c>
      <c r="AX15" s="332" t="s">
        <v>216</v>
      </c>
      <c r="AY15" s="356" t="s">
        <v>211</v>
      </c>
      <c r="AZ15" s="356">
        <v>100</v>
      </c>
      <c r="BA15" s="374" t="s">
        <v>892</v>
      </c>
      <c r="BB15" s="329"/>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29"/>
      <c r="CY15" s="329"/>
      <c r="CZ15" s="329"/>
      <c r="DA15" s="329"/>
      <c r="DB15" s="329"/>
      <c r="DC15" s="329"/>
      <c r="DD15" s="329"/>
      <c r="DE15" s="329"/>
      <c r="DF15" s="329"/>
      <c r="DG15" s="329"/>
      <c r="DH15" s="329"/>
      <c r="DI15" s="329"/>
      <c r="DJ15" s="329"/>
      <c r="DK15" s="329"/>
      <c r="DL15" s="329"/>
      <c r="DM15" s="329"/>
      <c r="DN15" s="329"/>
      <c r="DO15" s="329"/>
      <c r="DP15" s="329"/>
      <c r="DQ15" s="329"/>
      <c r="DR15" s="329"/>
      <c r="DS15" s="329"/>
      <c r="DT15" s="329"/>
      <c r="DU15" s="329"/>
      <c r="DV15" s="329"/>
      <c r="DW15" s="329"/>
      <c r="DX15" s="329"/>
      <c r="DY15" s="329"/>
      <c r="DZ15" s="329"/>
      <c r="EA15" s="329"/>
      <c r="EB15" s="329"/>
      <c r="EC15" s="329"/>
      <c r="ED15" s="329"/>
      <c r="EE15" s="329"/>
      <c r="EF15" s="329"/>
      <c r="EG15" s="329"/>
      <c r="EH15" s="329"/>
      <c r="EI15" s="329"/>
      <c r="EJ15" s="329"/>
      <c r="EK15" s="329"/>
      <c r="EL15" s="329"/>
      <c r="EM15" s="329"/>
      <c r="EN15" s="329"/>
      <c r="EO15" s="329"/>
      <c r="EP15" s="329"/>
      <c r="EQ15" s="329"/>
      <c r="ER15" s="329"/>
      <c r="ES15" s="329"/>
      <c r="ET15" s="329"/>
      <c r="EU15" s="329"/>
      <c r="EV15" s="329"/>
      <c r="EW15" s="329"/>
      <c r="EX15" s="329"/>
      <c r="EY15" s="329"/>
      <c r="EZ15" s="329"/>
      <c r="FA15" s="329"/>
      <c r="FB15" s="329"/>
      <c r="FC15" s="329"/>
      <c r="FD15" s="329"/>
      <c r="FE15" s="329"/>
      <c r="FF15" s="329"/>
      <c r="FG15" s="329"/>
      <c r="FH15" s="329"/>
      <c r="FI15" s="329"/>
      <c r="FJ15" s="329"/>
      <c r="FK15" s="329"/>
      <c r="FL15" s="329"/>
      <c r="FM15" s="329"/>
      <c r="FN15" s="329"/>
      <c r="FO15" s="329"/>
      <c r="FP15" s="329"/>
      <c r="FQ15" s="329"/>
      <c r="FR15" s="329"/>
      <c r="FS15" s="329"/>
      <c r="FT15" s="329"/>
      <c r="FU15" s="329"/>
      <c r="FV15" s="329"/>
      <c r="FW15" s="329"/>
      <c r="FX15" s="329"/>
      <c r="FY15" s="329"/>
      <c r="FZ15" s="329"/>
      <c r="GA15" s="329"/>
      <c r="GB15" s="329"/>
      <c r="GC15" s="329"/>
      <c r="GD15" s="329"/>
      <c r="GE15" s="329"/>
      <c r="GF15" s="329"/>
      <c r="GG15" s="329"/>
      <c r="GH15" s="329"/>
      <c r="GI15" s="329"/>
      <c r="GJ15" s="329"/>
      <c r="GK15" s="329"/>
      <c r="GL15" s="329"/>
      <c r="GM15" s="329"/>
      <c r="GN15" s="329"/>
      <c r="GO15" s="329"/>
      <c r="GP15" s="329"/>
      <c r="GQ15" s="329"/>
      <c r="GR15" s="329"/>
      <c r="GS15" s="329"/>
      <c r="GT15" s="329"/>
      <c r="GU15" s="329"/>
      <c r="GV15" s="329"/>
      <c r="GW15" s="329"/>
      <c r="GX15" s="329"/>
      <c r="GY15" s="329"/>
      <c r="GZ15" s="329"/>
      <c r="HA15" s="329"/>
      <c r="HB15" s="329"/>
      <c r="HC15" s="329"/>
      <c r="HD15" s="329"/>
      <c r="HE15" s="329"/>
      <c r="HF15" s="329"/>
      <c r="HG15" s="329"/>
      <c r="HH15" s="329"/>
      <c r="HI15" s="329"/>
      <c r="HJ15" s="329"/>
      <c r="HK15" s="329"/>
      <c r="HL15" s="329"/>
      <c r="HM15" s="329"/>
      <c r="HN15" s="329"/>
      <c r="HO15" s="329"/>
      <c r="HP15" s="329"/>
      <c r="HQ15" s="329"/>
      <c r="HR15" s="329"/>
      <c r="HS15" s="329"/>
      <c r="HT15" s="329"/>
      <c r="HU15" s="329"/>
      <c r="HV15" s="329"/>
      <c r="HW15" s="329"/>
      <c r="HX15" s="329"/>
      <c r="HY15" s="329"/>
      <c r="HZ15" s="329"/>
      <c r="IA15" s="329"/>
      <c r="IB15" s="329"/>
      <c r="IC15" s="329"/>
      <c r="ID15" s="329"/>
      <c r="IE15" s="329"/>
      <c r="IF15" s="329"/>
      <c r="IG15" s="329"/>
      <c r="IH15" s="329"/>
      <c r="II15" s="329"/>
      <c r="IJ15" s="329"/>
      <c r="IK15" s="329"/>
      <c r="IL15" s="329"/>
      <c r="IM15" s="329"/>
      <c r="IN15" s="329"/>
      <c r="IO15" s="329"/>
      <c r="IP15" s="329"/>
      <c r="IQ15" s="329"/>
      <c r="IR15" s="329"/>
      <c r="IS15" s="329"/>
      <c r="IT15" s="329"/>
      <c r="IU15" s="329"/>
      <c r="IV15" s="329"/>
      <c r="IW15" s="329"/>
      <c r="IX15" s="329"/>
      <c r="IY15" s="329"/>
      <c r="IZ15" s="329"/>
      <c r="JA15" s="329"/>
      <c r="JB15" s="329"/>
      <c r="JC15" s="329"/>
      <c r="JD15" s="329"/>
      <c r="JE15" s="329"/>
      <c r="JF15" s="329"/>
      <c r="JG15" s="329"/>
      <c r="JH15" s="329"/>
      <c r="JI15" s="329"/>
      <c r="JJ15" s="329"/>
      <c r="JK15" s="329"/>
      <c r="JL15" s="329"/>
      <c r="JM15" s="329"/>
      <c r="JN15" s="329"/>
      <c r="JO15" s="329"/>
      <c r="JP15" s="329"/>
      <c r="JQ15" s="329"/>
      <c r="JR15" s="329"/>
      <c r="JS15" s="329"/>
      <c r="JT15" s="329"/>
      <c r="JU15" s="329"/>
      <c r="JV15" s="329"/>
      <c r="JW15" s="329"/>
      <c r="JX15" s="329"/>
      <c r="JY15" s="329"/>
      <c r="JZ15" s="329"/>
      <c r="KA15" s="329"/>
      <c r="KB15" s="329"/>
      <c r="KC15" s="329"/>
      <c r="KD15" s="329"/>
      <c r="KE15" s="329"/>
      <c r="KF15" s="329"/>
      <c r="KG15" s="329"/>
      <c r="KH15" s="329"/>
      <c r="KI15" s="329"/>
      <c r="KJ15" s="329"/>
      <c r="KK15" s="329"/>
      <c r="KL15" s="329"/>
      <c r="KM15" s="329"/>
      <c r="KN15" s="329"/>
      <c r="KO15" s="329"/>
      <c r="KP15" s="329"/>
      <c r="KQ15" s="329"/>
      <c r="KR15" s="329"/>
      <c r="KS15" s="329"/>
      <c r="KT15" s="329"/>
      <c r="KU15" s="329"/>
      <c r="KV15" s="329"/>
      <c r="KW15" s="329"/>
      <c r="KX15" s="329"/>
      <c r="KY15" s="329"/>
      <c r="KZ15" s="329"/>
      <c r="LA15" s="329"/>
      <c r="LB15" s="329"/>
      <c r="LC15" s="329"/>
      <c r="LD15" s="329"/>
      <c r="LE15" s="329"/>
      <c r="LF15" s="329"/>
      <c r="LG15" s="329"/>
    </row>
    <row r="16" spans="1:319" s="191" customFormat="1" ht="73.5" customHeight="1" thickBot="1" x14ac:dyDescent="0.3">
      <c r="A16" s="754"/>
      <c r="B16" s="755"/>
      <c r="C16" s="740" t="s">
        <v>217</v>
      </c>
      <c r="D16" s="742" t="s">
        <v>109</v>
      </c>
      <c r="E16" s="742" t="s">
        <v>19</v>
      </c>
      <c r="F16" s="742" t="s">
        <v>110</v>
      </c>
      <c r="G16" s="336"/>
      <c r="H16" s="752"/>
      <c r="I16" s="738"/>
      <c r="J16" s="663"/>
      <c r="K16" s="336"/>
      <c r="L16" s="753"/>
      <c r="M16" s="738"/>
      <c r="N16" s="738"/>
      <c r="O16" s="738"/>
      <c r="P16" s="738"/>
      <c r="Q16" s="738"/>
      <c r="R16" s="744"/>
      <c r="S16" s="204" t="s">
        <v>218</v>
      </c>
      <c r="T16" s="328" t="s">
        <v>117</v>
      </c>
      <c r="U16" s="328">
        <v>15</v>
      </c>
      <c r="V16" s="328">
        <v>15</v>
      </c>
      <c r="W16" s="328">
        <v>15</v>
      </c>
      <c r="X16" s="328">
        <v>15</v>
      </c>
      <c r="Y16" s="328">
        <v>15</v>
      </c>
      <c r="Z16" s="328">
        <v>15</v>
      </c>
      <c r="AA16" s="328">
        <v>10</v>
      </c>
      <c r="AB16" s="205">
        <f t="shared" si="1"/>
        <v>100</v>
      </c>
      <c r="AC16" s="328" t="s">
        <v>118</v>
      </c>
      <c r="AD16" s="328" t="s">
        <v>157</v>
      </c>
      <c r="AE16" s="375">
        <v>50</v>
      </c>
      <c r="AF16" s="746"/>
      <c r="AG16" s="611"/>
      <c r="AH16" s="749"/>
      <c r="AI16" s="749"/>
      <c r="AJ16" s="738"/>
      <c r="AK16" s="704"/>
      <c r="AL16" s="738"/>
      <c r="AM16" s="738"/>
      <c r="AN16" s="744"/>
      <c r="AO16" s="602"/>
      <c r="AP16" s="602"/>
      <c r="AQ16" s="36" t="s">
        <v>124</v>
      </c>
      <c r="AR16" s="36" t="s">
        <v>125</v>
      </c>
      <c r="AS16" s="204" t="s">
        <v>219</v>
      </c>
      <c r="AT16" s="346" t="s">
        <v>207</v>
      </c>
      <c r="AU16" s="204" t="s">
        <v>220</v>
      </c>
      <c r="AV16" s="206" t="s">
        <v>221</v>
      </c>
      <c r="AW16" s="180">
        <v>44018</v>
      </c>
      <c r="AX16" s="331" t="s">
        <v>222</v>
      </c>
      <c r="AY16" s="160" t="s">
        <v>211</v>
      </c>
      <c r="AZ16" s="160">
        <v>6</v>
      </c>
      <c r="BA16" s="374" t="s">
        <v>893</v>
      </c>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1"/>
      <c r="DE16" s="311"/>
      <c r="DF16" s="311"/>
      <c r="DG16" s="311"/>
      <c r="DH16" s="311"/>
      <c r="DI16" s="311"/>
      <c r="DJ16" s="311"/>
      <c r="DK16" s="311"/>
      <c r="DL16" s="311"/>
      <c r="DM16" s="311"/>
      <c r="DN16" s="311"/>
      <c r="DO16" s="311"/>
      <c r="DP16" s="311"/>
      <c r="DQ16" s="311"/>
      <c r="DR16" s="311"/>
      <c r="DS16" s="311"/>
      <c r="DT16" s="311"/>
      <c r="DU16" s="311"/>
      <c r="DV16" s="311"/>
      <c r="DW16" s="311"/>
      <c r="DX16" s="311"/>
      <c r="DY16" s="311"/>
      <c r="DZ16" s="311"/>
      <c r="EA16" s="311"/>
      <c r="EB16" s="311"/>
      <c r="EC16" s="311"/>
      <c r="ED16" s="311"/>
      <c r="EE16" s="311"/>
      <c r="EF16" s="311"/>
      <c r="EG16" s="311"/>
      <c r="EH16" s="311"/>
      <c r="EI16" s="311"/>
      <c r="EJ16" s="311"/>
      <c r="EK16" s="311"/>
      <c r="EL16" s="311"/>
      <c r="EM16" s="311"/>
      <c r="EN16" s="311"/>
      <c r="EO16" s="311"/>
      <c r="EP16" s="311"/>
      <c r="EQ16" s="311"/>
      <c r="ER16" s="311"/>
      <c r="ES16" s="311"/>
      <c r="ET16" s="311"/>
      <c r="EU16" s="311"/>
      <c r="EV16" s="311"/>
      <c r="EW16" s="311"/>
      <c r="EX16" s="311"/>
      <c r="EY16" s="311"/>
      <c r="EZ16" s="311"/>
      <c r="FA16" s="311"/>
      <c r="FB16" s="311"/>
      <c r="FC16" s="311"/>
      <c r="FD16" s="311"/>
      <c r="FE16" s="311"/>
      <c r="FF16" s="311"/>
      <c r="FG16" s="311"/>
      <c r="FH16" s="311"/>
      <c r="FI16" s="311"/>
      <c r="FJ16" s="311"/>
      <c r="FK16" s="311"/>
      <c r="FL16" s="311"/>
      <c r="FM16" s="311"/>
      <c r="FN16" s="311"/>
      <c r="FO16" s="311"/>
      <c r="FP16" s="311"/>
      <c r="FQ16" s="311"/>
      <c r="FR16" s="311"/>
      <c r="FS16" s="311"/>
      <c r="FT16" s="311"/>
      <c r="FU16" s="311"/>
      <c r="FV16" s="311"/>
      <c r="FW16" s="311"/>
      <c r="FX16" s="311"/>
      <c r="FY16" s="311"/>
      <c r="FZ16" s="311"/>
      <c r="GA16" s="311"/>
      <c r="GB16" s="311"/>
      <c r="GC16" s="311"/>
      <c r="GD16" s="311"/>
      <c r="GE16" s="311"/>
      <c r="GF16" s="311"/>
      <c r="GG16" s="311"/>
      <c r="GH16" s="311"/>
      <c r="GI16" s="311"/>
      <c r="GJ16" s="311"/>
      <c r="GK16" s="311"/>
      <c r="GL16" s="311"/>
      <c r="GM16" s="311"/>
      <c r="GN16" s="311"/>
      <c r="GO16" s="311"/>
      <c r="GP16" s="311"/>
      <c r="GQ16" s="311"/>
      <c r="GR16" s="311"/>
      <c r="GS16" s="311"/>
      <c r="GT16" s="311"/>
      <c r="GU16" s="311"/>
      <c r="GV16" s="311"/>
      <c r="GW16" s="311"/>
      <c r="GX16" s="311"/>
      <c r="GY16" s="311"/>
      <c r="GZ16" s="311"/>
      <c r="HA16" s="311"/>
      <c r="HB16" s="311"/>
      <c r="HC16" s="311"/>
      <c r="HD16" s="311"/>
      <c r="HE16" s="311"/>
      <c r="HF16" s="311"/>
      <c r="HG16" s="311"/>
      <c r="HH16" s="311"/>
      <c r="HI16" s="311"/>
      <c r="HJ16" s="311"/>
      <c r="HK16" s="311"/>
      <c r="HL16" s="311"/>
      <c r="HM16" s="311"/>
      <c r="HN16" s="311"/>
      <c r="HO16" s="311"/>
      <c r="HP16" s="311"/>
      <c r="HQ16" s="311"/>
      <c r="HR16" s="311"/>
      <c r="HS16" s="311"/>
      <c r="HT16" s="311"/>
      <c r="HU16" s="311"/>
      <c r="HV16" s="311"/>
      <c r="HW16" s="311"/>
      <c r="HX16" s="311"/>
      <c r="HY16" s="311"/>
      <c r="HZ16" s="311"/>
      <c r="IA16" s="311"/>
      <c r="IB16" s="311"/>
      <c r="IC16" s="311"/>
      <c r="ID16" s="311"/>
      <c r="IE16" s="311"/>
      <c r="IF16" s="311"/>
      <c r="IG16" s="311"/>
      <c r="IH16" s="311"/>
      <c r="II16" s="311"/>
      <c r="IJ16" s="311"/>
      <c r="IK16" s="311"/>
      <c r="IL16" s="311"/>
      <c r="IM16" s="311"/>
      <c r="IN16" s="311"/>
      <c r="IO16" s="311"/>
      <c r="IP16" s="311"/>
      <c r="IQ16" s="311"/>
      <c r="IR16" s="311"/>
      <c r="IS16" s="311"/>
      <c r="IT16" s="311"/>
      <c r="IU16" s="311"/>
      <c r="IV16" s="311"/>
      <c r="IW16" s="311"/>
      <c r="IX16" s="311"/>
      <c r="IY16" s="311"/>
      <c r="IZ16" s="311"/>
      <c r="JA16" s="311"/>
      <c r="JB16" s="311"/>
      <c r="JC16" s="311"/>
      <c r="JD16" s="311"/>
      <c r="JE16" s="311"/>
      <c r="JF16" s="311"/>
      <c r="JG16" s="311"/>
      <c r="JH16" s="311"/>
      <c r="JI16" s="311"/>
      <c r="JJ16" s="311"/>
      <c r="JK16" s="311"/>
      <c r="JL16" s="311"/>
      <c r="JM16" s="311"/>
      <c r="JN16" s="311"/>
      <c r="JO16" s="311"/>
      <c r="JP16" s="311"/>
      <c r="JQ16" s="311"/>
      <c r="JR16" s="311"/>
      <c r="JS16" s="311"/>
      <c r="JT16" s="311"/>
      <c r="JU16" s="311"/>
      <c r="JV16" s="311"/>
      <c r="JW16" s="311"/>
      <c r="JX16" s="311"/>
      <c r="JY16" s="311"/>
      <c r="JZ16" s="311"/>
      <c r="KA16" s="311"/>
      <c r="KB16" s="311"/>
      <c r="KC16" s="311"/>
      <c r="KD16" s="311"/>
      <c r="KE16" s="311"/>
      <c r="KF16" s="311"/>
      <c r="KG16" s="311"/>
      <c r="KH16" s="311"/>
      <c r="KI16" s="311"/>
      <c r="KJ16" s="311"/>
      <c r="KK16" s="311"/>
      <c r="KL16" s="311"/>
      <c r="KM16" s="311"/>
      <c r="KN16" s="311"/>
      <c r="KO16" s="311"/>
      <c r="KP16" s="311"/>
      <c r="KQ16" s="311"/>
      <c r="KR16" s="311"/>
      <c r="KS16" s="311"/>
      <c r="KT16" s="311"/>
      <c r="KU16" s="311"/>
      <c r="KV16" s="311"/>
      <c r="KW16" s="311"/>
      <c r="KX16" s="311"/>
      <c r="KY16" s="311"/>
      <c r="KZ16" s="311"/>
      <c r="LA16" s="311"/>
      <c r="LB16" s="311"/>
      <c r="LC16" s="311"/>
      <c r="LD16" s="311"/>
      <c r="LE16" s="311"/>
      <c r="LF16" s="311"/>
      <c r="LG16" s="311"/>
    </row>
    <row r="17" spans="1:319" s="214" customFormat="1" ht="42" customHeight="1" thickBot="1" x14ac:dyDescent="0.3">
      <c r="A17" s="754"/>
      <c r="B17" s="755"/>
      <c r="C17" s="741"/>
      <c r="D17" s="743"/>
      <c r="E17" s="743"/>
      <c r="F17" s="743"/>
      <c r="G17" s="337"/>
      <c r="H17" s="752"/>
      <c r="I17" s="738"/>
      <c r="J17" s="663"/>
      <c r="K17" s="337"/>
      <c r="L17" s="753"/>
      <c r="M17" s="738"/>
      <c r="N17" s="738"/>
      <c r="O17" s="738"/>
      <c r="P17" s="738"/>
      <c r="Q17" s="738"/>
      <c r="R17" s="744"/>
      <c r="S17" s="211" t="s">
        <v>223</v>
      </c>
      <c r="T17" s="330" t="s">
        <v>117</v>
      </c>
      <c r="U17" s="330">
        <v>15</v>
      </c>
      <c r="V17" s="330">
        <v>15</v>
      </c>
      <c r="W17" s="330">
        <v>15</v>
      </c>
      <c r="X17" s="330">
        <v>15</v>
      </c>
      <c r="Y17" s="330">
        <v>15</v>
      </c>
      <c r="Z17" s="330">
        <v>15</v>
      </c>
      <c r="AA17" s="330">
        <v>15</v>
      </c>
      <c r="AB17" s="212">
        <f t="shared" si="1"/>
        <v>105</v>
      </c>
      <c r="AC17" s="330" t="s">
        <v>118</v>
      </c>
      <c r="AD17" s="330" t="s">
        <v>118</v>
      </c>
      <c r="AE17" s="212">
        <v>100</v>
      </c>
      <c r="AF17" s="645"/>
      <c r="AG17" s="747"/>
      <c r="AH17" s="750"/>
      <c r="AI17" s="750"/>
      <c r="AJ17" s="738"/>
      <c r="AK17" s="704"/>
      <c r="AL17" s="738"/>
      <c r="AM17" s="738"/>
      <c r="AN17" s="744"/>
      <c r="AO17" s="602"/>
      <c r="AP17" s="602"/>
      <c r="AQ17" s="355" t="s">
        <v>124</v>
      </c>
      <c r="AR17" s="355" t="s">
        <v>125</v>
      </c>
      <c r="AS17" s="211" t="s">
        <v>224</v>
      </c>
      <c r="AT17" s="347" t="s">
        <v>207</v>
      </c>
      <c r="AU17" s="211" t="s">
        <v>225</v>
      </c>
      <c r="AV17" s="213" t="s">
        <v>184</v>
      </c>
      <c r="AW17" s="181">
        <v>44018</v>
      </c>
      <c r="AX17" s="333" t="s">
        <v>226</v>
      </c>
      <c r="AY17" s="357" t="s">
        <v>211</v>
      </c>
      <c r="AZ17" s="357">
        <v>6</v>
      </c>
      <c r="BA17" s="374" t="s">
        <v>894</v>
      </c>
    </row>
    <row r="18" spans="1:319" s="188" customFormat="1" ht="66" customHeight="1" thickBot="1" x14ac:dyDescent="0.3">
      <c r="A18" s="762" t="s">
        <v>227</v>
      </c>
      <c r="B18" s="765" t="s">
        <v>228</v>
      </c>
      <c r="C18" s="334" t="s">
        <v>229</v>
      </c>
      <c r="D18" s="336" t="s">
        <v>109</v>
      </c>
      <c r="E18" s="336" t="s">
        <v>20</v>
      </c>
      <c r="F18" s="336" t="s">
        <v>27</v>
      </c>
      <c r="G18" s="336"/>
      <c r="H18" s="654" t="s">
        <v>856</v>
      </c>
      <c r="I18" s="767" t="s">
        <v>770</v>
      </c>
      <c r="J18" s="770" t="s">
        <v>167</v>
      </c>
      <c r="K18" s="328"/>
      <c r="L18" s="776" t="s">
        <v>230</v>
      </c>
      <c r="M18" s="674" t="s">
        <v>169</v>
      </c>
      <c r="N18" s="674">
        <v>2</v>
      </c>
      <c r="O18" s="678" t="s">
        <v>114</v>
      </c>
      <c r="P18" s="712" t="s">
        <v>115</v>
      </c>
      <c r="Q18" s="715">
        <v>5</v>
      </c>
      <c r="R18" s="757" t="str">
        <f>IF(N18+Q18=0," ",IF(OR(AND(N18=1,Q18=1),AND(N18=1,Q18=2),AND(N18=2,Q18=2),AND(N18=2,Q18=1),AND(N18=3,Q18=1)),"Bajo",IF(OR(AND(N18=1,Q18=3),AND(N18=2,Q18=3),AND(N18=3,Q18=2),AND(N18=4,Q18=1)),"Moderado",IF(OR(AND(N18=1,Q18=4),AND(N18=2,Q18=4),AND(N18=3,Q18=3),AND(N18=4,Q18=2),AND(N18=4,Q18=3),AND(N18=5,Q18=1),AND(N18=5,Q18=2)),"Alto",IF(OR(AND(N18=2,Q18=5),AND(N18=3,Q18=5),AND(N18=3,Q18=4),AND(N18=4,Q18=4),AND(N18=4,Q18=5),AND(N18=5,Q18=3),AND(N18=5,Q18=4),AND(N18=1,Q18=5),AND(N18=5,Q18=5)),"Extremo","")))))</f>
        <v>Extremo</v>
      </c>
      <c r="S18" s="199" t="s">
        <v>231</v>
      </c>
      <c r="T18" s="158" t="s">
        <v>117</v>
      </c>
      <c r="U18" s="328">
        <v>15</v>
      </c>
      <c r="V18" s="328">
        <v>15</v>
      </c>
      <c r="W18" s="328">
        <v>15</v>
      </c>
      <c r="X18" s="328">
        <v>15</v>
      </c>
      <c r="Y18" s="328">
        <v>15</v>
      </c>
      <c r="Z18" s="328">
        <v>15</v>
      </c>
      <c r="AA18" s="328">
        <v>10</v>
      </c>
      <c r="AB18" s="324">
        <f t="shared" ref="AB18:AB21" si="2">SUM(U18:AA18)</f>
        <v>100</v>
      </c>
      <c r="AC18" s="165" t="s">
        <v>118</v>
      </c>
      <c r="AD18" s="165" t="s">
        <v>118</v>
      </c>
      <c r="AE18" s="165">
        <v>100</v>
      </c>
      <c r="AF18" s="778">
        <f>AVERAGE(AE18:AE21)</f>
        <v>50</v>
      </c>
      <c r="AG18" s="778" t="s">
        <v>157</v>
      </c>
      <c r="AH18" s="707" t="s">
        <v>120</v>
      </c>
      <c r="AI18" s="476" t="s">
        <v>121</v>
      </c>
      <c r="AJ18" s="773" t="s">
        <v>232</v>
      </c>
      <c r="AK18" s="773">
        <v>1</v>
      </c>
      <c r="AL18" s="674" t="s">
        <v>115</v>
      </c>
      <c r="AM18" s="674">
        <v>5</v>
      </c>
      <c r="AN18" s="757" t="str">
        <f>IF(AK18+AM18=0," ",IF(OR(AND(AK18=1,AM18=1),AND(AK18=1,AM18=2),AND(AK18=2,AM18=2),AND(AK18=2,AM18=1),AND(AK18=3,AM18=1)),"Bajo",IF(OR(AND(AK18=1,AM18=3),AND(AK18=2,AM18=3),AND(AK18=3,AM18=2),AND(AK18=4,AM18=1)),"Moderado",IF(OR(AND(AK18=1,AM18=4),AND(AK18=2,AM18=4),AND(AK18=3,AM18=3),AND(AK18=4,AM18=2),AND(AK18=4,AM18=3),AND(AK18=5,AM18=1),AND(AK18=5,AM18=2)),"Alto",IF(OR(AND(AK18=2,AM18=5),AND(AK18=1,AM18=5),AND(AK18=3,AM18=5),AND(AK18=3,AM18=4),AND(AK18=4,AM18=4),AND(AK18=4,AM18=5),AND(AK18=5,AM18=3),AND(AK18=5,AM18=4),AND(AK18=5,AM18=5)),"Extremo","")))))</f>
        <v>Extremo</v>
      </c>
      <c r="AO18" s="759" t="s">
        <v>233</v>
      </c>
      <c r="AP18" s="601" t="s">
        <v>123</v>
      </c>
      <c r="AQ18" s="36" t="s">
        <v>124</v>
      </c>
      <c r="AR18" s="36" t="s">
        <v>125</v>
      </c>
      <c r="AS18" s="346" t="s">
        <v>234</v>
      </c>
      <c r="AT18" s="346" t="s">
        <v>211</v>
      </c>
      <c r="AU18" s="177" t="s">
        <v>235</v>
      </c>
      <c r="AV18" s="160" t="s">
        <v>236</v>
      </c>
      <c r="AW18" s="180">
        <v>44012</v>
      </c>
      <c r="AX18" s="331" t="s">
        <v>237</v>
      </c>
      <c r="AY18" s="346" t="s">
        <v>211</v>
      </c>
      <c r="AZ18" s="200" t="s">
        <v>238</v>
      </c>
      <c r="BA18" s="374" t="s">
        <v>895</v>
      </c>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8"/>
      <c r="CM18" s="328"/>
      <c r="CN18" s="328"/>
      <c r="CO18" s="328"/>
      <c r="CP18" s="328"/>
      <c r="CQ18" s="328"/>
      <c r="CR18" s="328"/>
      <c r="CS18" s="328"/>
      <c r="CT18" s="328"/>
      <c r="CU18" s="328"/>
      <c r="CV18" s="328"/>
      <c r="CW18" s="328"/>
      <c r="CX18" s="328"/>
      <c r="CY18" s="328"/>
      <c r="CZ18" s="328"/>
      <c r="DA18" s="328"/>
      <c r="DB18" s="328"/>
      <c r="DC18" s="328"/>
      <c r="DD18" s="328"/>
      <c r="DE18" s="328"/>
      <c r="DF18" s="328"/>
      <c r="DG18" s="328"/>
      <c r="DH18" s="328"/>
      <c r="DI18" s="328"/>
      <c r="DJ18" s="328"/>
      <c r="DK18" s="328"/>
      <c r="DL18" s="328"/>
      <c r="DM18" s="328"/>
      <c r="DN18" s="328"/>
      <c r="DO18" s="328"/>
      <c r="DP18" s="328"/>
      <c r="DQ18" s="328"/>
      <c r="DR18" s="328"/>
      <c r="DS18" s="328"/>
      <c r="DT18" s="328"/>
      <c r="DU18" s="328"/>
      <c r="DV18" s="328"/>
      <c r="DW18" s="328"/>
      <c r="DX18" s="328"/>
      <c r="DY18" s="328"/>
      <c r="DZ18" s="328"/>
      <c r="EA18" s="328"/>
      <c r="EB18" s="328"/>
      <c r="EC18" s="328"/>
      <c r="ED18" s="328"/>
      <c r="EE18" s="328"/>
      <c r="EF18" s="328"/>
      <c r="EG18" s="328"/>
      <c r="EH18" s="328"/>
      <c r="EI18" s="328"/>
      <c r="EJ18" s="328"/>
      <c r="EK18" s="328"/>
      <c r="EL18" s="328"/>
      <c r="EM18" s="328"/>
      <c r="EN18" s="328"/>
      <c r="EO18" s="328"/>
      <c r="EP18" s="328"/>
      <c r="EQ18" s="328"/>
      <c r="ER18" s="328"/>
      <c r="ES18" s="328"/>
      <c r="ET18" s="328"/>
      <c r="EU18" s="328"/>
      <c r="EV18" s="328"/>
      <c r="EW18" s="328"/>
      <c r="EX18" s="328"/>
      <c r="EY18" s="328"/>
      <c r="EZ18" s="328"/>
      <c r="FA18" s="328"/>
      <c r="FB18" s="328"/>
      <c r="FC18" s="328"/>
      <c r="FD18" s="328"/>
      <c r="FE18" s="328"/>
      <c r="FF18" s="328"/>
      <c r="FG18" s="328"/>
      <c r="FH18" s="328"/>
      <c r="FI18" s="328"/>
      <c r="FJ18" s="328"/>
      <c r="FK18" s="328"/>
      <c r="FL18" s="328"/>
      <c r="FM18" s="328"/>
      <c r="FN18" s="328"/>
      <c r="FO18" s="328"/>
      <c r="FP18" s="328"/>
      <c r="FQ18" s="328"/>
      <c r="FR18" s="328"/>
      <c r="FS18" s="328"/>
      <c r="FT18" s="328"/>
      <c r="FU18" s="328"/>
      <c r="FV18" s="328"/>
      <c r="FW18" s="328"/>
      <c r="FX18" s="328"/>
      <c r="FY18" s="328"/>
      <c r="FZ18" s="328"/>
      <c r="GA18" s="328"/>
      <c r="GB18" s="328"/>
      <c r="GC18" s="328"/>
      <c r="GD18" s="328"/>
      <c r="GE18" s="328"/>
      <c r="GF18" s="328"/>
      <c r="GG18" s="328"/>
      <c r="GH18" s="328"/>
      <c r="GI18" s="328"/>
      <c r="GJ18" s="328"/>
      <c r="GK18" s="328"/>
      <c r="GL18" s="328"/>
      <c r="GM18" s="328"/>
      <c r="GN18" s="328"/>
      <c r="GO18" s="328"/>
      <c r="GP18" s="328"/>
      <c r="GQ18" s="328"/>
      <c r="GR18" s="328"/>
      <c r="GS18" s="328"/>
      <c r="GT18" s="328"/>
      <c r="GU18" s="328"/>
      <c r="GV18" s="328"/>
      <c r="GW18" s="328"/>
      <c r="GX18" s="328"/>
      <c r="GY18" s="328"/>
      <c r="GZ18" s="328"/>
      <c r="HA18" s="328"/>
      <c r="HB18" s="328"/>
      <c r="HC18" s="328"/>
      <c r="HD18" s="328"/>
      <c r="HE18" s="328"/>
      <c r="HF18" s="328"/>
      <c r="HG18" s="328"/>
      <c r="HH18" s="328"/>
      <c r="HI18" s="328"/>
      <c r="HJ18" s="328"/>
      <c r="HK18" s="328"/>
      <c r="HL18" s="328"/>
      <c r="HM18" s="328"/>
      <c r="HN18" s="328"/>
      <c r="HO18" s="328"/>
      <c r="HP18" s="328"/>
      <c r="HQ18" s="328"/>
      <c r="HR18" s="328"/>
      <c r="HS18" s="328"/>
      <c r="HT18" s="328"/>
      <c r="HU18" s="328"/>
      <c r="HV18" s="328"/>
      <c r="HW18" s="328"/>
      <c r="HX18" s="328"/>
      <c r="HY18" s="328"/>
      <c r="HZ18" s="328"/>
      <c r="IA18" s="328"/>
      <c r="IB18" s="328"/>
      <c r="IC18" s="328"/>
      <c r="ID18" s="328"/>
      <c r="IE18" s="328"/>
      <c r="IF18" s="328"/>
      <c r="IG18" s="328"/>
      <c r="IH18" s="328"/>
      <c r="II18" s="328"/>
      <c r="IJ18" s="328"/>
      <c r="IK18" s="328"/>
      <c r="IL18" s="328"/>
      <c r="IM18" s="328"/>
      <c r="IN18" s="328"/>
      <c r="IO18" s="328"/>
      <c r="IP18" s="328"/>
      <c r="IQ18" s="328"/>
      <c r="IR18" s="328"/>
      <c r="IS18" s="328"/>
      <c r="IT18" s="328"/>
      <c r="IU18" s="328"/>
      <c r="IV18" s="328"/>
      <c r="IW18" s="328"/>
      <c r="IX18" s="328"/>
      <c r="IY18" s="328"/>
      <c r="IZ18" s="328"/>
      <c r="JA18" s="328"/>
      <c r="JB18" s="328"/>
      <c r="JC18" s="328"/>
      <c r="JD18" s="328"/>
      <c r="JE18" s="328"/>
      <c r="JF18" s="328"/>
      <c r="JG18" s="328"/>
      <c r="JH18" s="328"/>
      <c r="JI18" s="328"/>
      <c r="JJ18" s="328"/>
      <c r="JK18" s="328"/>
      <c r="JL18" s="328"/>
      <c r="JM18" s="328"/>
      <c r="JN18" s="328"/>
      <c r="JO18" s="328"/>
      <c r="JP18" s="328"/>
      <c r="JQ18" s="328"/>
      <c r="JR18" s="328"/>
      <c r="JS18" s="328"/>
      <c r="JT18" s="328"/>
      <c r="JU18" s="328"/>
      <c r="JV18" s="328"/>
      <c r="JW18" s="328"/>
      <c r="JX18" s="328"/>
      <c r="JY18" s="328"/>
      <c r="JZ18" s="328"/>
      <c r="KA18" s="328"/>
      <c r="KB18" s="328"/>
      <c r="KC18" s="328"/>
      <c r="KD18" s="328"/>
      <c r="KE18" s="328"/>
      <c r="KF18" s="328"/>
      <c r="KG18" s="328"/>
      <c r="KH18" s="328"/>
      <c r="KI18" s="328"/>
      <c r="KJ18" s="328"/>
      <c r="KK18" s="328"/>
      <c r="KL18" s="328"/>
      <c r="KM18" s="328"/>
      <c r="KN18" s="328"/>
      <c r="KO18" s="328"/>
      <c r="KP18" s="328"/>
      <c r="KQ18" s="328"/>
      <c r="KR18" s="328"/>
      <c r="KS18" s="328"/>
      <c r="KT18" s="328"/>
      <c r="KU18" s="328"/>
      <c r="KV18" s="328"/>
      <c r="KW18" s="328"/>
      <c r="KX18" s="328"/>
      <c r="KY18" s="328"/>
      <c r="KZ18" s="328"/>
      <c r="LA18" s="328"/>
      <c r="LB18" s="328"/>
      <c r="LC18" s="328"/>
      <c r="LD18" s="328"/>
      <c r="LE18" s="328"/>
      <c r="LF18" s="328"/>
      <c r="LG18" s="328"/>
    </row>
    <row r="19" spans="1:319" s="189" customFormat="1" ht="55.5" customHeight="1" x14ac:dyDescent="0.25">
      <c r="A19" s="763"/>
      <c r="B19" s="755"/>
      <c r="C19" s="342" t="s">
        <v>239</v>
      </c>
      <c r="D19" s="340" t="s">
        <v>12</v>
      </c>
      <c r="E19" s="340" t="s">
        <v>21</v>
      </c>
      <c r="F19" s="340" t="s">
        <v>27</v>
      </c>
      <c r="G19" s="340" t="s">
        <v>240</v>
      </c>
      <c r="H19" s="655"/>
      <c r="I19" s="768"/>
      <c r="J19" s="771"/>
      <c r="K19" s="198" t="s">
        <v>241</v>
      </c>
      <c r="L19" s="753"/>
      <c r="M19" s="675"/>
      <c r="N19" s="675"/>
      <c r="O19" s="679"/>
      <c r="P19" s="713"/>
      <c r="Q19" s="716"/>
      <c r="R19" s="744"/>
      <c r="S19" s="197" t="s">
        <v>242</v>
      </c>
      <c r="T19" s="161" t="s">
        <v>117</v>
      </c>
      <c r="U19" s="329">
        <v>15</v>
      </c>
      <c r="V19" s="329">
        <v>15</v>
      </c>
      <c r="W19" s="329">
        <v>15</v>
      </c>
      <c r="X19" s="329">
        <v>15</v>
      </c>
      <c r="Y19" s="329">
        <v>15</v>
      </c>
      <c r="Z19" s="329">
        <v>15</v>
      </c>
      <c r="AA19" s="329">
        <v>10</v>
      </c>
      <c r="AB19" s="325">
        <f t="shared" si="2"/>
        <v>100</v>
      </c>
      <c r="AC19" s="164" t="s">
        <v>118</v>
      </c>
      <c r="AD19" s="366" t="s">
        <v>157</v>
      </c>
      <c r="AE19" s="164">
        <v>50</v>
      </c>
      <c r="AF19" s="779"/>
      <c r="AG19" s="779"/>
      <c r="AH19" s="708"/>
      <c r="AI19" s="477"/>
      <c r="AJ19" s="774"/>
      <c r="AK19" s="774"/>
      <c r="AL19" s="675"/>
      <c r="AM19" s="675"/>
      <c r="AN19" s="744"/>
      <c r="AO19" s="760"/>
      <c r="AP19" s="602"/>
      <c r="AQ19" s="354" t="s">
        <v>124</v>
      </c>
      <c r="AR19" s="354" t="s">
        <v>125</v>
      </c>
      <c r="AS19" s="341" t="s">
        <v>243</v>
      </c>
      <c r="AT19" s="341" t="s">
        <v>211</v>
      </c>
      <c r="AU19" s="341" t="s">
        <v>244</v>
      </c>
      <c r="AV19" s="356" t="s">
        <v>245</v>
      </c>
      <c r="AW19" s="179">
        <v>44012</v>
      </c>
      <c r="AX19" s="196" t="s">
        <v>246</v>
      </c>
      <c r="AY19" s="341" t="s">
        <v>211</v>
      </c>
      <c r="AZ19" s="176">
        <v>0</v>
      </c>
      <c r="BA19" s="377" t="s">
        <v>896</v>
      </c>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29"/>
      <c r="CH19" s="329"/>
      <c r="CI19" s="329"/>
      <c r="CJ19" s="329"/>
      <c r="CK19" s="329"/>
      <c r="CL19" s="329"/>
      <c r="CM19" s="329"/>
      <c r="CN19" s="329"/>
      <c r="CO19" s="329"/>
      <c r="CP19" s="329"/>
      <c r="CQ19" s="329"/>
      <c r="CR19" s="329"/>
      <c r="CS19" s="329"/>
      <c r="CT19" s="329"/>
      <c r="CU19" s="329"/>
      <c r="CV19" s="329"/>
      <c r="CW19" s="329"/>
      <c r="CX19" s="329"/>
      <c r="CY19" s="329"/>
      <c r="CZ19" s="329"/>
      <c r="DA19" s="329"/>
      <c r="DB19" s="329"/>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c r="EC19" s="329"/>
      <c r="ED19" s="329"/>
      <c r="EE19" s="329"/>
      <c r="EF19" s="329"/>
      <c r="EG19" s="329"/>
      <c r="EH19" s="329"/>
      <c r="EI19" s="329"/>
      <c r="EJ19" s="329"/>
      <c r="EK19" s="329"/>
      <c r="EL19" s="329"/>
      <c r="EM19" s="329"/>
      <c r="EN19" s="329"/>
      <c r="EO19" s="329"/>
      <c r="EP19" s="329"/>
      <c r="EQ19" s="329"/>
      <c r="ER19" s="329"/>
      <c r="ES19" s="329"/>
      <c r="ET19" s="329"/>
      <c r="EU19" s="329"/>
      <c r="EV19" s="329"/>
      <c r="EW19" s="329"/>
      <c r="EX19" s="329"/>
      <c r="EY19" s="329"/>
      <c r="EZ19" s="329"/>
      <c r="FA19" s="329"/>
      <c r="FB19" s="329"/>
      <c r="FC19" s="329"/>
      <c r="FD19" s="329"/>
      <c r="FE19" s="329"/>
      <c r="FF19" s="329"/>
      <c r="FG19" s="329"/>
      <c r="FH19" s="329"/>
      <c r="FI19" s="329"/>
      <c r="FJ19" s="329"/>
      <c r="FK19" s="329"/>
      <c r="FL19" s="329"/>
      <c r="FM19" s="329"/>
      <c r="FN19" s="329"/>
      <c r="FO19" s="329"/>
      <c r="FP19" s="329"/>
      <c r="FQ19" s="329"/>
      <c r="FR19" s="329"/>
      <c r="FS19" s="329"/>
      <c r="FT19" s="329"/>
      <c r="FU19" s="329"/>
      <c r="FV19" s="329"/>
      <c r="FW19" s="329"/>
      <c r="FX19" s="329"/>
      <c r="FY19" s="329"/>
      <c r="FZ19" s="329"/>
      <c r="GA19" s="329"/>
      <c r="GB19" s="329"/>
      <c r="GC19" s="329"/>
      <c r="GD19" s="329"/>
      <c r="GE19" s="329"/>
      <c r="GF19" s="329"/>
      <c r="GG19" s="329"/>
      <c r="GH19" s="329"/>
      <c r="GI19" s="329"/>
      <c r="GJ19" s="329"/>
      <c r="GK19" s="329"/>
      <c r="GL19" s="329"/>
      <c r="GM19" s="329"/>
      <c r="GN19" s="329"/>
      <c r="GO19" s="329"/>
      <c r="GP19" s="329"/>
      <c r="GQ19" s="329"/>
      <c r="GR19" s="329"/>
      <c r="GS19" s="329"/>
      <c r="GT19" s="329"/>
      <c r="GU19" s="329"/>
      <c r="GV19" s="329"/>
      <c r="GW19" s="329"/>
      <c r="GX19" s="329"/>
      <c r="GY19" s="329"/>
      <c r="GZ19" s="329"/>
      <c r="HA19" s="329"/>
      <c r="HB19" s="329"/>
      <c r="HC19" s="329"/>
      <c r="HD19" s="329"/>
      <c r="HE19" s="329"/>
      <c r="HF19" s="329"/>
      <c r="HG19" s="329"/>
      <c r="HH19" s="329"/>
      <c r="HI19" s="329"/>
      <c r="HJ19" s="329"/>
      <c r="HK19" s="329"/>
      <c r="HL19" s="329"/>
      <c r="HM19" s="329"/>
      <c r="HN19" s="329"/>
      <c r="HO19" s="329"/>
      <c r="HP19" s="329"/>
      <c r="HQ19" s="329"/>
      <c r="HR19" s="329"/>
      <c r="HS19" s="329"/>
      <c r="HT19" s="329"/>
      <c r="HU19" s="329"/>
      <c r="HV19" s="329"/>
      <c r="HW19" s="329"/>
      <c r="HX19" s="329"/>
      <c r="HY19" s="329"/>
      <c r="HZ19" s="329"/>
      <c r="IA19" s="329"/>
      <c r="IB19" s="329"/>
      <c r="IC19" s="329"/>
      <c r="ID19" s="329"/>
      <c r="IE19" s="329"/>
      <c r="IF19" s="329"/>
      <c r="IG19" s="329"/>
      <c r="IH19" s="329"/>
      <c r="II19" s="329"/>
      <c r="IJ19" s="329"/>
      <c r="IK19" s="329"/>
      <c r="IL19" s="329"/>
      <c r="IM19" s="329"/>
      <c r="IN19" s="329"/>
      <c r="IO19" s="329"/>
      <c r="IP19" s="329"/>
      <c r="IQ19" s="329"/>
      <c r="IR19" s="329"/>
      <c r="IS19" s="329"/>
      <c r="IT19" s="329"/>
      <c r="IU19" s="329"/>
      <c r="IV19" s="329"/>
      <c r="IW19" s="329"/>
      <c r="IX19" s="329"/>
      <c r="IY19" s="329"/>
      <c r="IZ19" s="329"/>
      <c r="JA19" s="329"/>
      <c r="JB19" s="329"/>
      <c r="JC19" s="329"/>
      <c r="JD19" s="329"/>
      <c r="JE19" s="329"/>
      <c r="JF19" s="329"/>
      <c r="JG19" s="329"/>
      <c r="JH19" s="329"/>
      <c r="JI19" s="329"/>
      <c r="JJ19" s="329"/>
      <c r="JK19" s="329"/>
      <c r="JL19" s="329"/>
      <c r="JM19" s="329"/>
      <c r="JN19" s="329"/>
      <c r="JO19" s="329"/>
      <c r="JP19" s="329"/>
      <c r="JQ19" s="329"/>
      <c r="JR19" s="329"/>
      <c r="JS19" s="329"/>
      <c r="JT19" s="329"/>
      <c r="JU19" s="329"/>
      <c r="JV19" s="329"/>
      <c r="JW19" s="329"/>
      <c r="JX19" s="329"/>
      <c r="JY19" s="329"/>
      <c r="JZ19" s="329"/>
      <c r="KA19" s="329"/>
      <c r="KB19" s="329"/>
      <c r="KC19" s="329"/>
      <c r="KD19" s="329"/>
      <c r="KE19" s="329"/>
      <c r="KF19" s="329"/>
      <c r="KG19" s="329"/>
      <c r="KH19" s="329"/>
      <c r="KI19" s="329"/>
      <c r="KJ19" s="329"/>
      <c r="KK19" s="329"/>
      <c r="KL19" s="329"/>
      <c r="KM19" s="329"/>
      <c r="KN19" s="329"/>
      <c r="KO19" s="329"/>
      <c r="KP19" s="329"/>
      <c r="KQ19" s="329"/>
      <c r="KR19" s="329"/>
      <c r="KS19" s="329"/>
      <c r="KT19" s="329"/>
      <c r="KU19" s="329"/>
      <c r="KV19" s="329"/>
      <c r="KW19" s="329"/>
      <c r="KX19" s="329"/>
      <c r="KY19" s="329"/>
      <c r="KZ19" s="329"/>
      <c r="LA19" s="329"/>
      <c r="LB19" s="329"/>
      <c r="LC19" s="329"/>
      <c r="LD19" s="329"/>
      <c r="LE19" s="329"/>
      <c r="LF19" s="329"/>
      <c r="LG19" s="329"/>
    </row>
    <row r="20" spans="1:319" s="189" customFormat="1" ht="57" customHeight="1" x14ac:dyDescent="0.25">
      <c r="A20" s="763"/>
      <c r="B20" s="755"/>
      <c r="C20" s="379" t="s">
        <v>247</v>
      </c>
      <c r="D20" s="340" t="s">
        <v>109</v>
      </c>
      <c r="E20" s="340" t="s">
        <v>19</v>
      </c>
      <c r="F20" s="340" t="s">
        <v>110</v>
      </c>
      <c r="G20" s="340"/>
      <c r="H20" s="655"/>
      <c r="I20" s="768"/>
      <c r="J20" s="771"/>
      <c r="K20" s="329"/>
      <c r="L20" s="753"/>
      <c r="M20" s="675"/>
      <c r="N20" s="675"/>
      <c r="O20" s="679"/>
      <c r="P20" s="713"/>
      <c r="Q20" s="716"/>
      <c r="R20" s="744"/>
      <c r="S20" s="197" t="s">
        <v>172</v>
      </c>
      <c r="T20" s="161" t="s">
        <v>117</v>
      </c>
      <c r="U20" s="329">
        <v>15</v>
      </c>
      <c r="V20" s="329">
        <v>15</v>
      </c>
      <c r="W20" s="329">
        <v>15</v>
      </c>
      <c r="X20" s="329">
        <v>15</v>
      </c>
      <c r="Y20" s="329">
        <v>15</v>
      </c>
      <c r="Z20" s="370">
        <v>0</v>
      </c>
      <c r="AA20" s="329">
        <v>10</v>
      </c>
      <c r="AB20" s="325">
        <f t="shared" si="2"/>
        <v>85</v>
      </c>
      <c r="AC20" s="380" t="s">
        <v>119</v>
      </c>
      <c r="AD20" s="380" t="s">
        <v>118</v>
      </c>
      <c r="AE20" s="380">
        <v>0</v>
      </c>
      <c r="AF20" s="779"/>
      <c r="AG20" s="779"/>
      <c r="AH20" s="708"/>
      <c r="AI20" s="477"/>
      <c r="AJ20" s="774"/>
      <c r="AK20" s="774"/>
      <c r="AL20" s="675"/>
      <c r="AM20" s="675"/>
      <c r="AN20" s="744"/>
      <c r="AO20" s="760"/>
      <c r="AP20" s="602"/>
      <c r="AQ20" s="354" t="s">
        <v>124</v>
      </c>
      <c r="AR20" s="354" t="s">
        <v>125</v>
      </c>
      <c r="AS20" s="332" t="s">
        <v>248</v>
      </c>
      <c r="AT20" s="341" t="s">
        <v>211</v>
      </c>
      <c r="AU20" s="341" t="s">
        <v>244</v>
      </c>
      <c r="AV20" s="356" t="s">
        <v>249</v>
      </c>
      <c r="AW20" s="179">
        <v>44012</v>
      </c>
      <c r="AX20" s="332" t="s">
        <v>250</v>
      </c>
      <c r="AY20" s="341" t="s">
        <v>211</v>
      </c>
      <c r="AZ20" s="176" t="s">
        <v>251</v>
      </c>
      <c r="BA20" s="377" t="s">
        <v>897</v>
      </c>
      <c r="BB20" s="329"/>
      <c r="BC20" s="329"/>
      <c r="BD20" s="329"/>
      <c r="BE20" s="329"/>
      <c r="BF20" s="329"/>
      <c r="BG20" s="329"/>
      <c r="BH20" s="329"/>
      <c r="BI20" s="329"/>
      <c r="BJ20" s="329"/>
      <c r="BK20" s="329"/>
      <c r="BL20" s="329"/>
      <c r="BM20" s="329"/>
      <c r="BN20" s="329"/>
      <c r="BO20" s="329"/>
      <c r="BP20" s="329"/>
      <c r="BQ20" s="329"/>
      <c r="BR20" s="329"/>
      <c r="BS20" s="329"/>
      <c r="BT20" s="329"/>
      <c r="BU20" s="329"/>
      <c r="BV20" s="329"/>
      <c r="BW20" s="329"/>
      <c r="BX20" s="329"/>
      <c r="BY20" s="329"/>
      <c r="BZ20" s="329"/>
      <c r="CA20" s="329"/>
      <c r="CB20" s="329"/>
      <c r="CC20" s="329"/>
      <c r="CD20" s="329"/>
      <c r="CE20" s="329"/>
      <c r="CF20" s="329"/>
      <c r="CG20" s="329"/>
      <c r="CH20" s="329"/>
      <c r="CI20" s="329"/>
      <c r="CJ20" s="329"/>
      <c r="CK20" s="329"/>
      <c r="CL20" s="329"/>
      <c r="CM20" s="329"/>
      <c r="CN20" s="329"/>
      <c r="CO20" s="329"/>
      <c r="CP20" s="329"/>
      <c r="CQ20" s="329"/>
      <c r="CR20" s="329"/>
      <c r="CS20" s="329"/>
      <c r="CT20" s="329"/>
      <c r="CU20" s="329"/>
      <c r="CV20" s="329"/>
      <c r="CW20" s="329"/>
      <c r="CX20" s="329"/>
      <c r="CY20" s="329"/>
      <c r="CZ20" s="329"/>
      <c r="DA20" s="329"/>
      <c r="DB20" s="329"/>
      <c r="DC20" s="329"/>
      <c r="DD20" s="329"/>
      <c r="DE20" s="329"/>
      <c r="DF20" s="329"/>
      <c r="DG20" s="329"/>
      <c r="DH20" s="329"/>
      <c r="DI20" s="329"/>
      <c r="DJ20" s="329"/>
      <c r="DK20" s="329"/>
      <c r="DL20" s="329"/>
      <c r="DM20" s="329"/>
      <c r="DN20" s="329"/>
      <c r="DO20" s="329"/>
      <c r="DP20" s="329"/>
      <c r="DQ20" s="329"/>
      <c r="DR20" s="329"/>
      <c r="DS20" s="329"/>
      <c r="DT20" s="329"/>
      <c r="DU20" s="329"/>
      <c r="DV20" s="329"/>
      <c r="DW20" s="329"/>
      <c r="DX20" s="329"/>
      <c r="DY20" s="329"/>
      <c r="DZ20" s="329"/>
      <c r="EA20" s="329"/>
      <c r="EB20" s="329"/>
      <c r="EC20" s="329"/>
      <c r="ED20" s="329"/>
      <c r="EE20" s="329"/>
      <c r="EF20" s="329"/>
      <c r="EG20" s="329"/>
      <c r="EH20" s="329"/>
      <c r="EI20" s="329"/>
      <c r="EJ20" s="329"/>
      <c r="EK20" s="329"/>
      <c r="EL20" s="329"/>
      <c r="EM20" s="329"/>
      <c r="EN20" s="329"/>
      <c r="EO20" s="329"/>
      <c r="EP20" s="329"/>
      <c r="EQ20" s="329"/>
      <c r="ER20" s="329"/>
      <c r="ES20" s="329"/>
      <c r="ET20" s="329"/>
      <c r="EU20" s="329"/>
      <c r="EV20" s="329"/>
      <c r="EW20" s="329"/>
      <c r="EX20" s="329"/>
      <c r="EY20" s="329"/>
      <c r="EZ20" s="329"/>
      <c r="FA20" s="329"/>
      <c r="FB20" s="329"/>
      <c r="FC20" s="329"/>
      <c r="FD20" s="329"/>
      <c r="FE20" s="329"/>
      <c r="FF20" s="329"/>
      <c r="FG20" s="329"/>
      <c r="FH20" s="329"/>
      <c r="FI20" s="329"/>
      <c r="FJ20" s="329"/>
      <c r="FK20" s="329"/>
      <c r="FL20" s="329"/>
      <c r="FM20" s="329"/>
      <c r="FN20" s="329"/>
      <c r="FO20" s="329"/>
      <c r="FP20" s="329"/>
      <c r="FQ20" s="329"/>
      <c r="FR20" s="329"/>
      <c r="FS20" s="329"/>
      <c r="FT20" s="329"/>
      <c r="FU20" s="329"/>
      <c r="FV20" s="329"/>
      <c r="FW20" s="329"/>
      <c r="FX20" s="329"/>
      <c r="FY20" s="329"/>
      <c r="FZ20" s="329"/>
      <c r="GA20" s="329"/>
      <c r="GB20" s="329"/>
      <c r="GC20" s="329"/>
      <c r="GD20" s="329"/>
      <c r="GE20" s="329"/>
      <c r="GF20" s="329"/>
      <c r="GG20" s="329"/>
      <c r="GH20" s="329"/>
      <c r="GI20" s="329"/>
      <c r="GJ20" s="329"/>
      <c r="GK20" s="329"/>
      <c r="GL20" s="329"/>
      <c r="GM20" s="329"/>
      <c r="GN20" s="329"/>
      <c r="GO20" s="329"/>
      <c r="GP20" s="329"/>
      <c r="GQ20" s="329"/>
      <c r="GR20" s="329"/>
      <c r="GS20" s="329"/>
      <c r="GT20" s="329"/>
      <c r="GU20" s="329"/>
      <c r="GV20" s="329"/>
      <c r="GW20" s="329"/>
      <c r="GX20" s="329"/>
      <c r="GY20" s="329"/>
      <c r="GZ20" s="329"/>
      <c r="HA20" s="329"/>
      <c r="HB20" s="329"/>
      <c r="HC20" s="329"/>
      <c r="HD20" s="329"/>
      <c r="HE20" s="329"/>
      <c r="HF20" s="329"/>
      <c r="HG20" s="329"/>
      <c r="HH20" s="329"/>
      <c r="HI20" s="329"/>
      <c r="HJ20" s="329"/>
      <c r="HK20" s="329"/>
      <c r="HL20" s="329"/>
      <c r="HM20" s="329"/>
      <c r="HN20" s="329"/>
      <c r="HO20" s="329"/>
      <c r="HP20" s="329"/>
      <c r="HQ20" s="329"/>
      <c r="HR20" s="329"/>
      <c r="HS20" s="329"/>
      <c r="HT20" s="329"/>
      <c r="HU20" s="329"/>
      <c r="HV20" s="329"/>
      <c r="HW20" s="329"/>
      <c r="HX20" s="329"/>
      <c r="HY20" s="329"/>
      <c r="HZ20" s="329"/>
      <c r="IA20" s="329"/>
      <c r="IB20" s="329"/>
      <c r="IC20" s="329"/>
      <c r="ID20" s="329"/>
      <c r="IE20" s="329"/>
      <c r="IF20" s="329"/>
      <c r="IG20" s="329"/>
      <c r="IH20" s="329"/>
      <c r="II20" s="329"/>
      <c r="IJ20" s="329"/>
      <c r="IK20" s="329"/>
      <c r="IL20" s="329"/>
      <c r="IM20" s="329"/>
      <c r="IN20" s="329"/>
      <c r="IO20" s="329"/>
      <c r="IP20" s="329"/>
      <c r="IQ20" s="329"/>
      <c r="IR20" s="329"/>
      <c r="IS20" s="329"/>
      <c r="IT20" s="329"/>
      <c r="IU20" s="329"/>
      <c r="IV20" s="329"/>
      <c r="IW20" s="329"/>
      <c r="IX20" s="329"/>
      <c r="IY20" s="329"/>
      <c r="IZ20" s="329"/>
      <c r="JA20" s="329"/>
      <c r="JB20" s="329"/>
      <c r="JC20" s="329"/>
      <c r="JD20" s="329"/>
      <c r="JE20" s="329"/>
      <c r="JF20" s="329"/>
      <c r="JG20" s="329"/>
      <c r="JH20" s="329"/>
      <c r="JI20" s="329"/>
      <c r="JJ20" s="329"/>
      <c r="JK20" s="329"/>
      <c r="JL20" s="329"/>
      <c r="JM20" s="329"/>
      <c r="JN20" s="329"/>
      <c r="JO20" s="329"/>
      <c r="JP20" s="329"/>
      <c r="JQ20" s="329"/>
      <c r="JR20" s="329"/>
      <c r="JS20" s="329"/>
      <c r="JT20" s="329"/>
      <c r="JU20" s="329"/>
      <c r="JV20" s="329"/>
      <c r="JW20" s="329"/>
      <c r="JX20" s="329"/>
      <c r="JY20" s="329"/>
      <c r="JZ20" s="329"/>
      <c r="KA20" s="329"/>
      <c r="KB20" s="329"/>
      <c r="KC20" s="329"/>
      <c r="KD20" s="329"/>
      <c r="KE20" s="329"/>
      <c r="KF20" s="329"/>
      <c r="KG20" s="329"/>
      <c r="KH20" s="329"/>
      <c r="KI20" s="329"/>
      <c r="KJ20" s="329"/>
      <c r="KK20" s="329"/>
      <c r="KL20" s="329"/>
      <c r="KM20" s="329"/>
      <c r="KN20" s="329"/>
      <c r="KO20" s="329"/>
      <c r="KP20" s="329"/>
      <c r="KQ20" s="329"/>
      <c r="KR20" s="329"/>
      <c r="KS20" s="329"/>
      <c r="KT20" s="329"/>
      <c r="KU20" s="329"/>
      <c r="KV20" s="329"/>
      <c r="KW20" s="329"/>
      <c r="KX20" s="329"/>
      <c r="KY20" s="329"/>
      <c r="KZ20" s="329"/>
      <c r="LA20" s="329"/>
      <c r="LB20" s="329"/>
      <c r="LC20" s="329"/>
      <c r="LD20" s="329"/>
      <c r="LE20" s="329"/>
      <c r="LF20" s="329"/>
      <c r="LG20" s="329"/>
    </row>
    <row r="21" spans="1:319" s="189" customFormat="1" ht="65.25" customHeight="1" thickBot="1" x14ac:dyDescent="0.3">
      <c r="A21" s="764"/>
      <c r="B21" s="766"/>
      <c r="C21" s="335" t="s">
        <v>252</v>
      </c>
      <c r="D21" s="337" t="s">
        <v>109</v>
      </c>
      <c r="E21" s="337" t="s">
        <v>20</v>
      </c>
      <c r="F21" s="337" t="s">
        <v>27</v>
      </c>
      <c r="G21" s="337"/>
      <c r="H21" s="657"/>
      <c r="I21" s="769"/>
      <c r="J21" s="772"/>
      <c r="K21" s="330"/>
      <c r="L21" s="777"/>
      <c r="M21" s="677"/>
      <c r="N21" s="677"/>
      <c r="O21" s="681"/>
      <c r="P21" s="714"/>
      <c r="Q21" s="717"/>
      <c r="R21" s="758"/>
      <c r="S21" s="376" t="s">
        <v>253</v>
      </c>
      <c r="T21" s="163" t="s">
        <v>117</v>
      </c>
      <c r="U21" s="330">
        <v>15</v>
      </c>
      <c r="V21" s="330">
        <v>15</v>
      </c>
      <c r="W21" s="330">
        <v>15</v>
      </c>
      <c r="X21" s="330">
        <v>15</v>
      </c>
      <c r="Y21" s="330">
        <v>15</v>
      </c>
      <c r="Z21" s="330">
        <v>15</v>
      </c>
      <c r="AA21" s="330">
        <v>10</v>
      </c>
      <c r="AB21" s="327">
        <f t="shared" si="2"/>
        <v>100</v>
      </c>
      <c r="AC21" s="166" t="s">
        <v>118</v>
      </c>
      <c r="AD21" s="190" t="s">
        <v>157</v>
      </c>
      <c r="AE21" s="166">
        <v>50</v>
      </c>
      <c r="AF21" s="780"/>
      <c r="AG21" s="780"/>
      <c r="AH21" s="710"/>
      <c r="AI21" s="478"/>
      <c r="AJ21" s="775"/>
      <c r="AK21" s="775"/>
      <c r="AL21" s="677"/>
      <c r="AM21" s="677"/>
      <c r="AN21" s="758"/>
      <c r="AO21" s="761"/>
      <c r="AP21" s="603"/>
      <c r="AQ21" s="355" t="s">
        <v>124</v>
      </c>
      <c r="AR21" s="355" t="s">
        <v>125</v>
      </c>
      <c r="AS21" s="347" t="s">
        <v>254</v>
      </c>
      <c r="AT21" s="347" t="s">
        <v>211</v>
      </c>
      <c r="AU21" s="347" t="s">
        <v>255</v>
      </c>
      <c r="AV21" s="357" t="s">
        <v>256</v>
      </c>
      <c r="AW21" s="181">
        <v>44012</v>
      </c>
      <c r="AX21" s="333" t="s">
        <v>257</v>
      </c>
      <c r="AY21" s="347" t="s">
        <v>211</v>
      </c>
      <c r="AZ21" s="178" t="s">
        <v>258</v>
      </c>
      <c r="BA21" s="377" t="s">
        <v>898</v>
      </c>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9"/>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29"/>
      <c r="DY21" s="329"/>
      <c r="DZ21" s="329"/>
      <c r="EA21" s="329"/>
      <c r="EB21" s="329"/>
      <c r="EC21" s="329"/>
      <c r="ED21" s="329"/>
      <c r="EE21" s="329"/>
      <c r="EF21" s="329"/>
      <c r="EG21" s="329"/>
      <c r="EH21" s="329"/>
      <c r="EI21" s="329"/>
      <c r="EJ21" s="329"/>
      <c r="EK21" s="329"/>
      <c r="EL21" s="329"/>
      <c r="EM21" s="329"/>
      <c r="EN21" s="329"/>
      <c r="EO21" s="329"/>
      <c r="EP21" s="329"/>
      <c r="EQ21" s="329"/>
      <c r="ER21" s="329"/>
      <c r="ES21" s="329"/>
      <c r="ET21" s="329"/>
      <c r="EU21" s="329"/>
      <c r="EV21" s="329"/>
      <c r="EW21" s="329"/>
      <c r="EX21" s="329"/>
      <c r="EY21" s="329"/>
      <c r="EZ21" s="329"/>
      <c r="FA21" s="329"/>
      <c r="FB21" s="329"/>
      <c r="FC21" s="329"/>
      <c r="FD21" s="329"/>
      <c r="FE21" s="329"/>
      <c r="FF21" s="329"/>
      <c r="FG21" s="329"/>
      <c r="FH21" s="329"/>
      <c r="FI21" s="329"/>
      <c r="FJ21" s="329"/>
      <c r="FK21" s="329"/>
      <c r="FL21" s="329"/>
      <c r="FM21" s="329"/>
      <c r="FN21" s="329"/>
      <c r="FO21" s="329"/>
      <c r="FP21" s="329"/>
      <c r="FQ21" s="329"/>
      <c r="FR21" s="329"/>
      <c r="FS21" s="329"/>
      <c r="FT21" s="329"/>
      <c r="FU21" s="329"/>
      <c r="FV21" s="329"/>
      <c r="FW21" s="329"/>
      <c r="FX21" s="329"/>
      <c r="FY21" s="329"/>
      <c r="FZ21" s="329"/>
      <c r="GA21" s="329"/>
      <c r="GB21" s="329"/>
      <c r="GC21" s="329"/>
      <c r="GD21" s="329"/>
      <c r="GE21" s="329"/>
      <c r="GF21" s="329"/>
      <c r="GG21" s="329"/>
      <c r="GH21" s="329"/>
      <c r="GI21" s="329"/>
      <c r="GJ21" s="329"/>
      <c r="GK21" s="329"/>
      <c r="GL21" s="329"/>
      <c r="GM21" s="329"/>
      <c r="GN21" s="329"/>
      <c r="GO21" s="329"/>
      <c r="GP21" s="329"/>
      <c r="GQ21" s="329"/>
      <c r="GR21" s="329"/>
      <c r="GS21" s="329"/>
      <c r="GT21" s="329"/>
      <c r="GU21" s="329"/>
      <c r="GV21" s="329"/>
      <c r="GW21" s="329"/>
      <c r="GX21" s="329"/>
      <c r="GY21" s="329"/>
      <c r="GZ21" s="329"/>
      <c r="HA21" s="329"/>
      <c r="HB21" s="329"/>
      <c r="HC21" s="329"/>
      <c r="HD21" s="329"/>
      <c r="HE21" s="329"/>
      <c r="HF21" s="329"/>
      <c r="HG21" s="329"/>
      <c r="HH21" s="329"/>
      <c r="HI21" s="329"/>
      <c r="HJ21" s="329"/>
      <c r="HK21" s="329"/>
      <c r="HL21" s="329"/>
      <c r="HM21" s="329"/>
      <c r="HN21" s="329"/>
      <c r="HO21" s="329"/>
      <c r="HP21" s="329"/>
      <c r="HQ21" s="329"/>
      <c r="HR21" s="329"/>
      <c r="HS21" s="329"/>
      <c r="HT21" s="329"/>
      <c r="HU21" s="329"/>
      <c r="HV21" s="329"/>
      <c r="HW21" s="329"/>
      <c r="HX21" s="329"/>
      <c r="HY21" s="329"/>
      <c r="HZ21" s="329"/>
      <c r="IA21" s="329"/>
      <c r="IB21" s="329"/>
      <c r="IC21" s="329"/>
      <c r="ID21" s="329"/>
      <c r="IE21" s="329"/>
      <c r="IF21" s="329"/>
      <c r="IG21" s="329"/>
      <c r="IH21" s="329"/>
      <c r="II21" s="329"/>
      <c r="IJ21" s="329"/>
      <c r="IK21" s="329"/>
      <c r="IL21" s="329"/>
      <c r="IM21" s="329"/>
      <c r="IN21" s="329"/>
      <c r="IO21" s="329"/>
      <c r="IP21" s="329"/>
      <c r="IQ21" s="329"/>
      <c r="IR21" s="329"/>
      <c r="IS21" s="329"/>
      <c r="IT21" s="329"/>
      <c r="IU21" s="329"/>
      <c r="IV21" s="329"/>
      <c r="IW21" s="329"/>
      <c r="IX21" s="329"/>
      <c r="IY21" s="329"/>
      <c r="IZ21" s="329"/>
      <c r="JA21" s="329"/>
      <c r="JB21" s="329"/>
      <c r="JC21" s="329"/>
      <c r="JD21" s="329"/>
      <c r="JE21" s="329"/>
      <c r="JF21" s="329"/>
      <c r="JG21" s="329"/>
      <c r="JH21" s="329"/>
      <c r="JI21" s="329"/>
      <c r="JJ21" s="329"/>
      <c r="JK21" s="329"/>
      <c r="JL21" s="329"/>
      <c r="JM21" s="329"/>
      <c r="JN21" s="329"/>
      <c r="JO21" s="329"/>
      <c r="JP21" s="329"/>
      <c r="JQ21" s="329"/>
      <c r="JR21" s="329"/>
      <c r="JS21" s="329"/>
      <c r="JT21" s="329"/>
      <c r="JU21" s="329"/>
      <c r="JV21" s="329"/>
      <c r="JW21" s="329"/>
      <c r="JX21" s="329"/>
      <c r="JY21" s="329"/>
      <c r="JZ21" s="329"/>
      <c r="KA21" s="329"/>
      <c r="KB21" s="329"/>
      <c r="KC21" s="329"/>
      <c r="KD21" s="329"/>
      <c r="KE21" s="329"/>
      <c r="KF21" s="329"/>
      <c r="KG21" s="329"/>
      <c r="KH21" s="329"/>
      <c r="KI21" s="329"/>
      <c r="KJ21" s="329"/>
      <c r="KK21" s="329"/>
      <c r="KL21" s="329"/>
      <c r="KM21" s="329"/>
      <c r="KN21" s="329"/>
      <c r="KO21" s="329"/>
      <c r="KP21" s="329"/>
      <c r="KQ21" s="329"/>
      <c r="KR21" s="329"/>
      <c r="KS21" s="329"/>
      <c r="KT21" s="329"/>
      <c r="KU21" s="329"/>
      <c r="KV21" s="329"/>
      <c r="KW21" s="329"/>
      <c r="KX21" s="329"/>
      <c r="KY21" s="329"/>
      <c r="KZ21" s="329"/>
      <c r="LA21" s="329"/>
      <c r="LB21" s="329"/>
      <c r="LC21" s="329"/>
      <c r="LD21" s="329"/>
      <c r="LE21" s="329"/>
      <c r="LF21" s="329"/>
      <c r="LG21" s="329"/>
    </row>
    <row r="22" spans="1:319" s="201" customFormat="1" ht="40.9" customHeight="1" thickBot="1" x14ac:dyDescent="0.3">
      <c r="A22" s="762" t="s">
        <v>259</v>
      </c>
      <c r="B22" s="765" t="s">
        <v>260</v>
      </c>
      <c r="C22" s="334" t="s">
        <v>261</v>
      </c>
      <c r="D22" s="336" t="s">
        <v>262</v>
      </c>
      <c r="E22" s="336" t="s">
        <v>20</v>
      </c>
      <c r="F22" s="336" t="s">
        <v>155</v>
      </c>
      <c r="G22" s="246"/>
      <c r="H22" s="822" t="s">
        <v>263</v>
      </c>
      <c r="I22" s="610" t="s">
        <v>264</v>
      </c>
      <c r="J22" s="662" t="s">
        <v>167</v>
      </c>
      <c r="K22" s="311"/>
      <c r="L22" s="666" t="s">
        <v>265</v>
      </c>
      <c r="M22" s="827" t="s">
        <v>113</v>
      </c>
      <c r="N22" s="610">
        <v>3</v>
      </c>
      <c r="O22" s="610" t="s">
        <v>203</v>
      </c>
      <c r="P22" s="610" t="s">
        <v>171</v>
      </c>
      <c r="Q22" s="610">
        <v>4</v>
      </c>
      <c r="R22" s="613" t="str">
        <f>IF(N22+Q22=0," ",IF(OR(AND(N22=1,Q22=1),AND(N22=1,Q22=2),AND(N22=2,Q22=2),AND(N22=2,Q22=1),AND(N22=3,Q22=1)),"Bajo",IF(OR(AND(N22=1,Q22=3),AND(N22=2,Q22=3),AND(N22=3,Q22=2),AND(N22=4,Q22=1)),"Moderado",IF(OR(AND(N22=1,Q22=4),AND(N22=2,Q22=4),AND(N22=3,Q22=3),AND(N22=4,Q22=2),AND(N22=4,Q22=3),AND(N22=5,Q22=1),AND(N22=5,Q22=2)),"Alto",IF(OR(AND(N22=2,Q22=5),AND(N22=3,Q22=5),AND(N22=3,Q22=4),AND(N22=4,Q22=4),AND(N22=4,Q22=5),AND(N22=5,Q22=3),AND(N22=5,Q22=4),AND(N22=1,Q22=5),AND(N22=5,Q22=5)),"Extremo","")))))</f>
        <v>Extremo</v>
      </c>
      <c r="S22" s="346" t="s">
        <v>266</v>
      </c>
      <c r="T22" s="158" t="s">
        <v>149</v>
      </c>
      <c r="U22" s="328">
        <v>15</v>
      </c>
      <c r="V22" s="328">
        <v>15</v>
      </c>
      <c r="W22" s="328">
        <v>15</v>
      </c>
      <c r="X22" s="328">
        <v>10</v>
      </c>
      <c r="Y22" s="328">
        <v>15</v>
      </c>
      <c r="Z22" s="369">
        <v>0</v>
      </c>
      <c r="AA22" s="328">
        <v>10</v>
      </c>
      <c r="AB22" s="324">
        <v>80</v>
      </c>
      <c r="AC22" s="159" t="s">
        <v>119</v>
      </c>
      <c r="AD22" s="328" t="s">
        <v>118</v>
      </c>
      <c r="AE22" s="420">
        <v>0</v>
      </c>
      <c r="AF22" s="616">
        <f>AVERAGE(AE22:AE24)</f>
        <v>0</v>
      </c>
      <c r="AG22" s="610" t="s">
        <v>119</v>
      </c>
      <c r="AH22" s="610" t="s">
        <v>121</v>
      </c>
      <c r="AI22" s="610" t="s">
        <v>121</v>
      </c>
      <c r="AJ22" s="610" t="s">
        <v>113</v>
      </c>
      <c r="AK22" s="610">
        <v>3</v>
      </c>
      <c r="AL22" s="610" t="s">
        <v>171</v>
      </c>
      <c r="AM22" s="830">
        <v>4</v>
      </c>
      <c r="AN22" s="624" t="str">
        <f>IF(AK22+AM22=0," ",IF(OR(AND(AK22=1,AM22=1),AND(AK22=1,AM22=2),AND(AK22=2,AM22=2),AND(AK22=2,AM22=1),AND(AK22=3,AM22=1)),"Bajo",IF(OR(AND(AK22=1,AM22=3),AND(AK22=2,AM22=3),AND(AK22=3,AM22=2),AND(AK22=4,AM22=1)),"Moderado",IF(OR(AND(AK22=1,AM22=4),AND(AK22=2,AM22=4),AND(AK22=3,AM22=3),AND(AK22=4,AM22=2),AND(AK22=4,AM22=3),AND(AK22=5,AM22=1),AND(AK22=5,AM22=2)),"Alto",IF(OR(AND(AK22=2,AM22=5),AND(AK22=1,AM22=5),AND(AK22=3,AM22=5),AND(AK22=3,AM22=4),AND(AK22=4,AM22=4),AND(AK22=4,AM22=5),AND(AK22=5,AM22=3),AND(AK22=5,AM22=4),AND(AK22=5,AM22=5)),"Extremo","")))))</f>
        <v>Extremo</v>
      </c>
      <c r="AO22" s="684" t="s">
        <v>267</v>
      </c>
      <c r="AP22" s="833" t="s">
        <v>123</v>
      </c>
      <c r="AQ22" s="55" t="s">
        <v>124</v>
      </c>
      <c r="AR22" s="36" t="s">
        <v>125</v>
      </c>
      <c r="AS22" s="346" t="s">
        <v>268</v>
      </c>
      <c r="AT22" s="346" t="s">
        <v>211</v>
      </c>
      <c r="AU22" s="346" t="s">
        <v>176</v>
      </c>
      <c r="AV22" s="223" t="s">
        <v>269</v>
      </c>
      <c r="AW22" s="247">
        <v>44018</v>
      </c>
      <c r="AX22" s="331" t="s">
        <v>270</v>
      </c>
      <c r="AY22" s="220" t="s">
        <v>211</v>
      </c>
      <c r="AZ22" s="248" t="s">
        <v>271</v>
      </c>
      <c r="BA22" s="378" t="s">
        <v>899</v>
      </c>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c r="IW22" s="210"/>
      <c r="IX22" s="210"/>
      <c r="IY22" s="210"/>
      <c r="IZ22" s="210"/>
      <c r="JA22" s="210"/>
      <c r="JB22" s="210"/>
      <c r="JC22" s="210"/>
      <c r="JD22" s="210"/>
      <c r="JE22" s="210"/>
      <c r="JF22" s="210"/>
      <c r="JG22" s="210"/>
      <c r="JH22" s="210"/>
      <c r="JI22" s="210"/>
      <c r="JJ22" s="210"/>
      <c r="JK22" s="210"/>
      <c r="JL22" s="210"/>
      <c r="JM22" s="210"/>
      <c r="JN22" s="210"/>
      <c r="JO22" s="210"/>
      <c r="JP22" s="210"/>
      <c r="JQ22" s="210"/>
      <c r="JR22" s="210"/>
      <c r="JS22" s="210"/>
      <c r="JT22" s="210"/>
      <c r="JU22" s="210"/>
      <c r="JV22" s="210"/>
      <c r="JW22" s="210"/>
      <c r="JX22" s="210"/>
      <c r="JY22" s="210"/>
      <c r="JZ22" s="210"/>
      <c r="KA22" s="210"/>
      <c r="KB22" s="210"/>
      <c r="KC22" s="210"/>
      <c r="KD22" s="210"/>
      <c r="KE22" s="210"/>
      <c r="KF22" s="210"/>
      <c r="KG22" s="210"/>
      <c r="KH22" s="210"/>
      <c r="KI22" s="210"/>
      <c r="KJ22" s="210"/>
      <c r="KK22" s="210"/>
      <c r="KL22" s="210"/>
      <c r="KM22" s="210"/>
      <c r="KN22" s="210"/>
      <c r="KO22" s="210"/>
      <c r="KP22" s="210"/>
      <c r="KQ22" s="210"/>
      <c r="KR22" s="210"/>
      <c r="KS22" s="210"/>
      <c r="KT22" s="210"/>
      <c r="KU22" s="210"/>
      <c r="KV22" s="210"/>
      <c r="KW22" s="210"/>
      <c r="KX22" s="210"/>
      <c r="KY22" s="210"/>
      <c r="KZ22" s="210"/>
      <c r="LA22" s="210"/>
      <c r="LB22" s="210"/>
      <c r="LC22" s="210"/>
      <c r="LD22" s="210"/>
      <c r="LE22" s="210"/>
      <c r="LF22" s="210"/>
      <c r="LG22" s="210"/>
    </row>
    <row r="23" spans="1:319" s="202" customFormat="1" ht="40.9" customHeight="1" thickBot="1" x14ac:dyDescent="0.3">
      <c r="A23" s="763"/>
      <c r="B23" s="755"/>
      <c r="C23" s="342" t="s">
        <v>272</v>
      </c>
      <c r="D23" s="340" t="s">
        <v>262</v>
      </c>
      <c r="E23" s="340" t="s">
        <v>109</v>
      </c>
      <c r="F23" s="340" t="s">
        <v>109</v>
      </c>
      <c r="G23" s="233"/>
      <c r="H23" s="823"/>
      <c r="I23" s="611"/>
      <c r="J23" s="663"/>
      <c r="K23" s="349"/>
      <c r="L23" s="825"/>
      <c r="M23" s="828"/>
      <c r="N23" s="611"/>
      <c r="O23" s="611"/>
      <c r="P23" s="611"/>
      <c r="Q23" s="611"/>
      <c r="R23" s="614"/>
      <c r="S23" s="341" t="s">
        <v>273</v>
      </c>
      <c r="T23" s="161" t="s">
        <v>149</v>
      </c>
      <c r="U23" s="329">
        <v>15</v>
      </c>
      <c r="V23" s="329">
        <v>15</v>
      </c>
      <c r="W23" s="329">
        <v>15</v>
      </c>
      <c r="X23" s="329">
        <v>10</v>
      </c>
      <c r="Y23" s="329">
        <v>15</v>
      </c>
      <c r="Z23" s="370">
        <v>0</v>
      </c>
      <c r="AA23" s="329">
        <v>10</v>
      </c>
      <c r="AB23" s="325">
        <v>80</v>
      </c>
      <c r="AC23" s="162" t="s">
        <v>119</v>
      </c>
      <c r="AD23" s="329" t="s">
        <v>118</v>
      </c>
      <c r="AE23" s="372">
        <v>0</v>
      </c>
      <c r="AF23" s="617"/>
      <c r="AG23" s="611"/>
      <c r="AH23" s="611"/>
      <c r="AI23" s="611"/>
      <c r="AJ23" s="611"/>
      <c r="AK23" s="611"/>
      <c r="AL23" s="611"/>
      <c r="AM23" s="831"/>
      <c r="AN23" s="625"/>
      <c r="AO23" s="685"/>
      <c r="AP23" s="834"/>
      <c r="AQ23" s="244" t="s">
        <v>124</v>
      </c>
      <c r="AR23" s="63" t="s">
        <v>125</v>
      </c>
      <c r="AS23" s="341" t="s">
        <v>274</v>
      </c>
      <c r="AT23" s="341" t="s">
        <v>211</v>
      </c>
      <c r="AU23" s="341" t="s">
        <v>275</v>
      </c>
      <c r="AV23" s="176" t="s">
        <v>276</v>
      </c>
      <c r="AW23" s="247">
        <v>44018</v>
      </c>
      <c r="AX23" s="332" t="s">
        <v>277</v>
      </c>
      <c r="AY23" s="228" t="s">
        <v>211</v>
      </c>
      <c r="AZ23" s="249" t="s">
        <v>278</v>
      </c>
      <c r="BA23" s="378" t="s">
        <v>900</v>
      </c>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row>
    <row r="24" spans="1:319" s="215" customFormat="1" ht="34.5" customHeight="1" thickBot="1" x14ac:dyDescent="0.3">
      <c r="A24" s="763"/>
      <c r="B24" s="755"/>
      <c r="C24" s="250" t="s">
        <v>279</v>
      </c>
      <c r="D24" s="233" t="s">
        <v>109</v>
      </c>
      <c r="E24" s="233" t="s">
        <v>147</v>
      </c>
      <c r="F24" s="233" t="s">
        <v>280</v>
      </c>
      <c r="G24" s="233"/>
      <c r="H24" s="824"/>
      <c r="I24" s="747"/>
      <c r="J24" s="663"/>
      <c r="K24" s="349"/>
      <c r="L24" s="825"/>
      <c r="M24" s="829"/>
      <c r="N24" s="747"/>
      <c r="O24" s="747"/>
      <c r="P24" s="747"/>
      <c r="Q24" s="747"/>
      <c r="R24" s="636"/>
      <c r="S24" s="318" t="s">
        <v>281</v>
      </c>
      <c r="T24" s="251" t="s">
        <v>149</v>
      </c>
      <c r="U24" s="349">
        <v>15</v>
      </c>
      <c r="V24" s="349">
        <v>15</v>
      </c>
      <c r="W24" s="349">
        <v>15</v>
      </c>
      <c r="X24" s="349">
        <v>10</v>
      </c>
      <c r="Y24" s="349">
        <v>15</v>
      </c>
      <c r="Z24" s="416">
        <v>0</v>
      </c>
      <c r="AA24" s="349">
        <v>10</v>
      </c>
      <c r="AB24" s="326">
        <v>80</v>
      </c>
      <c r="AC24" s="252" t="s">
        <v>119</v>
      </c>
      <c r="AD24" s="349" t="s">
        <v>118</v>
      </c>
      <c r="AE24" s="421">
        <v>0</v>
      </c>
      <c r="AF24" s="821"/>
      <c r="AG24" s="747"/>
      <c r="AH24" s="747"/>
      <c r="AI24" s="747"/>
      <c r="AJ24" s="747"/>
      <c r="AK24" s="747"/>
      <c r="AL24" s="747"/>
      <c r="AM24" s="832"/>
      <c r="AN24" s="626"/>
      <c r="AO24" s="686"/>
      <c r="AP24" s="834"/>
      <c r="AQ24" s="253" t="s">
        <v>124</v>
      </c>
      <c r="AR24" s="254" t="s">
        <v>125</v>
      </c>
      <c r="AS24" s="318" t="s">
        <v>282</v>
      </c>
      <c r="AT24" s="318" t="s">
        <v>211</v>
      </c>
      <c r="AU24" s="318" t="s">
        <v>283</v>
      </c>
      <c r="AV24" s="350" t="s">
        <v>284</v>
      </c>
      <c r="AW24" s="247">
        <v>44018</v>
      </c>
      <c r="AX24" s="333" t="s">
        <v>285</v>
      </c>
      <c r="AY24" s="240" t="s">
        <v>211</v>
      </c>
      <c r="AZ24" s="255" t="s">
        <v>286</v>
      </c>
      <c r="BA24" s="414" t="s">
        <v>901</v>
      </c>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row>
    <row r="25" spans="1:319" s="201" customFormat="1" ht="60.75" customHeight="1" thickBot="1" x14ac:dyDescent="0.3">
      <c r="A25" s="763"/>
      <c r="B25" s="755"/>
      <c r="C25" s="334" t="s">
        <v>287</v>
      </c>
      <c r="D25" s="336" t="s">
        <v>12</v>
      </c>
      <c r="E25" s="336" t="s">
        <v>21</v>
      </c>
      <c r="F25" s="336" t="s">
        <v>110</v>
      </c>
      <c r="G25" s="336"/>
      <c r="H25" s="822" t="s">
        <v>288</v>
      </c>
      <c r="I25" s="610" t="s">
        <v>289</v>
      </c>
      <c r="J25" s="663"/>
      <c r="K25" s="311"/>
      <c r="L25" s="825"/>
      <c r="M25" s="827" t="s">
        <v>113</v>
      </c>
      <c r="N25" s="610">
        <v>3</v>
      </c>
      <c r="O25" s="610" t="s">
        <v>203</v>
      </c>
      <c r="P25" s="610" t="s">
        <v>171</v>
      </c>
      <c r="Q25" s="610">
        <v>4</v>
      </c>
      <c r="R25" s="613"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46" t="s">
        <v>290</v>
      </c>
      <c r="T25" s="158" t="s">
        <v>149</v>
      </c>
      <c r="U25" s="328">
        <v>15</v>
      </c>
      <c r="V25" s="328">
        <v>15</v>
      </c>
      <c r="W25" s="328">
        <v>15</v>
      </c>
      <c r="X25" s="328">
        <v>10</v>
      </c>
      <c r="Y25" s="328">
        <v>15</v>
      </c>
      <c r="Z25" s="369">
        <v>0</v>
      </c>
      <c r="AA25" s="328">
        <v>10</v>
      </c>
      <c r="AB25" s="324">
        <v>80</v>
      </c>
      <c r="AC25" s="159" t="s">
        <v>119</v>
      </c>
      <c r="AD25" s="328" t="s">
        <v>118</v>
      </c>
      <c r="AE25" s="420">
        <v>0</v>
      </c>
      <c r="AF25" s="616">
        <f>AVERAGE(AE25:AE26)</f>
        <v>0</v>
      </c>
      <c r="AG25" s="610" t="s">
        <v>119</v>
      </c>
      <c r="AH25" s="610" t="s">
        <v>121</v>
      </c>
      <c r="AI25" s="610" t="s">
        <v>121</v>
      </c>
      <c r="AJ25" s="610" t="s">
        <v>113</v>
      </c>
      <c r="AK25" s="610">
        <v>3</v>
      </c>
      <c r="AL25" s="610" t="s">
        <v>171</v>
      </c>
      <c r="AM25" s="830">
        <v>4</v>
      </c>
      <c r="AN25" s="624"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684" t="s">
        <v>291</v>
      </c>
      <c r="AP25" s="834"/>
      <c r="AQ25" s="55" t="s">
        <v>124</v>
      </c>
      <c r="AR25" s="36" t="s">
        <v>125</v>
      </c>
      <c r="AS25" s="346" t="s">
        <v>292</v>
      </c>
      <c r="AT25" s="346" t="s">
        <v>211</v>
      </c>
      <c r="AU25" s="346" t="s">
        <v>293</v>
      </c>
      <c r="AV25" s="223" t="s">
        <v>294</v>
      </c>
      <c r="AW25" s="247">
        <v>44018</v>
      </c>
      <c r="AX25" s="359" t="s">
        <v>295</v>
      </c>
      <c r="AY25" s="256" t="s">
        <v>296</v>
      </c>
      <c r="AZ25" s="257">
        <v>0</v>
      </c>
      <c r="BA25" s="414" t="s">
        <v>903</v>
      </c>
      <c r="BB25" s="377"/>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c r="IW25" s="210"/>
      <c r="IX25" s="210"/>
      <c r="IY25" s="210"/>
      <c r="IZ25" s="210"/>
      <c r="JA25" s="210"/>
      <c r="JB25" s="210"/>
      <c r="JC25" s="210"/>
      <c r="JD25" s="210"/>
      <c r="JE25" s="210"/>
      <c r="JF25" s="210"/>
      <c r="JG25" s="210"/>
      <c r="JH25" s="210"/>
      <c r="JI25" s="210"/>
      <c r="JJ25" s="210"/>
      <c r="JK25" s="210"/>
      <c r="JL25" s="210"/>
      <c r="JM25" s="210"/>
      <c r="JN25" s="210"/>
      <c r="JO25" s="210"/>
      <c r="JP25" s="210"/>
      <c r="JQ25" s="210"/>
      <c r="JR25" s="210"/>
      <c r="JS25" s="210"/>
      <c r="JT25" s="210"/>
      <c r="JU25" s="210"/>
      <c r="JV25" s="210"/>
      <c r="JW25" s="210"/>
      <c r="JX25" s="210"/>
      <c r="JY25" s="210"/>
      <c r="JZ25" s="210"/>
      <c r="KA25" s="210"/>
      <c r="KB25" s="210"/>
      <c r="KC25" s="210"/>
      <c r="KD25" s="210"/>
      <c r="KE25" s="210"/>
      <c r="KF25" s="210"/>
      <c r="KG25" s="210"/>
      <c r="KH25" s="210"/>
      <c r="KI25" s="210"/>
      <c r="KJ25" s="210"/>
      <c r="KK25" s="210"/>
      <c r="KL25" s="210"/>
      <c r="KM25" s="210"/>
      <c r="KN25" s="210"/>
      <c r="KO25" s="210"/>
      <c r="KP25" s="210"/>
      <c r="KQ25" s="210"/>
      <c r="KR25" s="210"/>
      <c r="KS25" s="210"/>
      <c r="KT25" s="210"/>
      <c r="KU25" s="210"/>
      <c r="KV25" s="210"/>
      <c r="KW25" s="210"/>
      <c r="KX25" s="210"/>
      <c r="KY25" s="210"/>
      <c r="KZ25" s="210"/>
      <c r="LA25" s="210"/>
      <c r="LB25" s="210"/>
      <c r="LC25" s="210"/>
      <c r="LD25" s="210"/>
      <c r="LE25" s="210"/>
      <c r="LF25" s="210"/>
      <c r="LG25" s="210"/>
    </row>
    <row r="26" spans="1:319" s="203" customFormat="1" ht="47.25" customHeight="1" thickBot="1" x14ac:dyDescent="0.3">
      <c r="A26" s="764"/>
      <c r="B26" s="766"/>
      <c r="C26" s="335" t="s">
        <v>297</v>
      </c>
      <c r="D26" s="337" t="s">
        <v>109</v>
      </c>
      <c r="E26" s="337" t="s">
        <v>20</v>
      </c>
      <c r="F26" s="337" t="s">
        <v>155</v>
      </c>
      <c r="G26" s="347" t="s">
        <v>298</v>
      </c>
      <c r="H26" s="824"/>
      <c r="I26" s="747"/>
      <c r="J26" s="665"/>
      <c r="K26" s="330"/>
      <c r="L26" s="826"/>
      <c r="M26" s="829"/>
      <c r="N26" s="747"/>
      <c r="O26" s="747"/>
      <c r="P26" s="747"/>
      <c r="Q26" s="747"/>
      <c r="R26" s="636"/>
      <c r="S26" s="347" t="s">
        <v>299</v>
      </c>
      <c r="T26" s="163" t="s">
        <v>149</v>
      </c>
      <c r="U26" s="330">
        <v>15</v>
      </c>
      <c r="V26" s="330">
        <v>15</v>
      </c>
      <c r="W26" s="330">
        <v>15</v>
      </c>
      <c r="X26" s="330">
        <v>10</v>
      </c>
      <c r="Y26" s="330">
        <v>15</v>
      </c>
      <c r="Z26" s="371">
        <v>0</v>
      </c>
      <c r="AA26" s="330">
        <v>10</v>
      </c>
      <c r="AB26" s="327">
        <v>80</v>
      </c>
      <c r="AC26" s="238" t="s">
        <v>119</v>
      </c>
      <c r="AD26" s="330" t="s">
        <v>118</v>
      </c>
      <c r="AE26" s="422">
        <v>0</v>
      </c>
      <c r="AF26" s="821"/>
      <c r="AG26" s="747"/>
      <c r="AH26" s="747"/>
      <c r="AI26" s="747"/>
      <c r="AJ26" s="747"/>
      <c r="AK26" s="747"/>
      <c r="AL26" s="747"/>
      <c r="AM26" s="832"/>
      <c r="AN26" s="626"/>
      <c r="AO26" s="686"/>
      <c r="AP26" s="835"/>
      <c r="AQ26" s="323" t="s">
        <v>124</v>
      </c>
      <c r="AR26" s="317" t="s">
        <v>125</v>
      </c>
      <c r="AS26" s="347" t="s">
        <v>300</v>
      </c>
      <c r="AT26" s="347" t="s">
        <v>211</v>
      </c>
      <c r="AU26" s="347" t="s">
        <v>301</v>
      </c>
      <c r="AV26" s="178" t="s">
        <v>302</v>
      </c>
      <c r="AW26" s="247">
        <v>44018</v>
      </c>
      <c r="AX26" s="360" t="s">
        <v>303</v>
      </c>
      <c r="AY26" s="258" t="s">
        <v>304</v>
      </c>
      <c r="AZ26" s="259" t="s">
        <v>305</v>
      </c>
      <c r="BA26" s="414" t="s">
        <v>902</v>
      </c>
      <c r="BB26" s="242"/>
      <c r="BC26" s="242"/>
      <c r="BD26" s="242"/>
      <c r="BE26" s="242"/>
      <c r="BF26" s="242"/>
      <c r="BG26" s="242"/>
      <c r="BH26" s="242"/>
      <c r="BI26" s="242"/>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c r="CF26" s="242"/>
      <c r="CG26" s="242"/>
      <c r="CH26" s="242"/>
      <c r="CI26" s="242"/>
      <c r="CJ26" s="242"/>
      <c r="CK26" s="242"/>
      <c r="CL26" s="242"/>
      <c r="CM26" s="242"/>
      <c r="CN26" s="242"/>
      <c r="CO26" s="242"/>
      <c r="CP26" s="242"/>
      <c r="CQ26" s="242"/>
      <c r="CR26" s="242"/>
      <c r="CS26" s="242"/>
      <c r="CT26" s="242"/>
      <c r="CU26" s="242"/>
      <c r="CV26" s="242"/>
      <c r="CW26" s="242"/>
      <c r="CX26" s="242"/>
      <c r="CY26" s="242"/>
      <c r="CZ26" s="242"/>
      <c r="DA26" s="242"/>
      <c r="DB26" s="242"/>
      <c r="DC26" s="242"/>
      <c r="DD26" s="242"/>
      <c r="DE26" s="242"/>
      <c r="DF26" s="242"/>
      <c r="DG26" s="242"/>
      <c r="DH26" s="242"/>
      <c r="DI26" s="242"/>
      <c r="DJ26" s="242"/>
      <c r="DK26" s="242"/>
      <c r="DL26" s="242"/>
      <c r="DM26" s="242"/>
      <c r="DN26" s="242"/>
      <c r="DO26" s="242"/>
      <c r="DP26" s="242"/>
      <c r="DQ26" s="242"/>
      <c r="DR26" s="242"/>
      <c r="DS26" s="242"/>
      <c r="DT26" s="242"/>
      <c r="DU26" s="242"/>
      <c r="DV26" s="242"/>
      <c r="DW26" s="242"/>
      <c r="DX26" s="242"/>
      <c r="DY26" s="242"/>
      <c r="DZ26" s="242"/>
      <c r="EA26" s="242"/>
      <c r="EB26" s="242"/>
      <c r="EC26" s="242"/>
      <c r="ED26" s="242"/>
      <c r="EE26" s="242"/>
      <c r="EF26" s="242"/>
      <c r="EG26" s="242"/>
      <c r="EH26" s="242"/>
      <c r="EI26" s="242"/>
      <c r="EJ26" s="242"/>
      <c r="EK26" s="242"/>
      <c r="EL26" s="242"/>
      <c r="EM26" s="242"/>
      <c r="EN26" s="242"/>
      <c r="EO26" s="242"/>
      <c r="EP26" s="242"/>
      <c r="EQ26" s="242"/>
      <c r="ER26" s="242"/>
      <c r="ES26" s="242"/>
      <c r="ET26" s="242"/>
      <c r="EU26" s="242"/>
      <c r="EV26" s="242"/>
      <c r="EW26" s="242"/>
      <c r="EX26" s="242"/>
      <c r="EY26" s="242"/>
      <c r="EZ26" s="242"/>
      <c r="FA26" s="242"/>
      <c r="FB26" s="242"/>
      <c r="FC26" s="242"/>
      <c r="FD26" s="242"/>
      <c r="FE26" s="242"/>
      <c r="FF26" s="242"/>
      <c r="FG26" s="242"/>
      <c r="FH26" s="242"/>
      <c r="FI26" s="242"/>
      <c r="FJ26" s="242"/>
      <c r="FK26" s="242"/>
      <c r="FL26" s="242"/>
      <c r="FM26" s="242"/>
      <c r="FN26" s="242"/>
      <c r="FO26" s="242"/>
      <c r="FP26" s="242"/>
      <c r="FQ26" s="242"/>
      <c r="FR26" s="242"/>
      <c r="FS26" s="242"/>
      <c r="FT26" s="242"/>
      <c r="FU26" s="242"/>
      <c r="FV26" s="242"/>
      <c r="FW26" s="242"/>
      <c r="FX26" s="242"/>
      <c r="FY26" s="242"/>
      <c r="FZ26" s="242"/>
      <c r="GA26" s="242"/>
      <c r="GB26" s="242"/>
      <c r="GC26" s="242"/>
      <c r="GD26" s="242"/>
      <c r="GE26" s="242"/>
      <c r="GF26" s="242"/>
      <c r="GG26" s="242"/>
      <c r="GH26" s="242"/>
      <c r="GI26" s="242"/>
      <c r="GJ26" s="242"/>
      <c r="GK26" s="242"/>
      <c r="GL26" s="242"/>
      <c r="GM26" s="242"/>
      <c r="GN26" s="242"/>
      <c r="GO26" s="242"/>
      <c r="GP26" s="242"/>
      <c r="GQ26" s="242"/>
      <c r="GR26" s="242"/>
      <c r="GS26" s="242"/>
      <c r="GT26" s="242"/>
      <c r="GU26" s="242"/>
      <c r="GV26" s="242"/>
      <c r="GW26" s="242"/>
      <c r="GX26" s="242"/>
      <c r="GY26" s="242"/>
      <c r="GZ26" s="242"/>
      <c r="HA26" s="242"/>
      <c r="HB26" s="242"/>
      <c r="HC26" s="242"/>
      <c r="HD26" s="242"/>
      <c r="HE26" s="242"/>
      <c r="HF26" s="242"/>
      <c r="HG26" s="242"/>
      <c r="HH26" s="242"/>
      <c r="HI26" s="242"/>
      <c r="HJ26" s="242"/>
      <c r="HK26" s="242"/>
      <c r="HL26" s="242"/>
      <c r="HM26" s="242"/>
      <c r="HN26" s="242"/>
      <c r="HO26" s="242"/>
      <c r="HP26" s="242"/>
      <c r="HQ26" s="242"/>
      <c r="HR26" s="242"/>
      <c r="HS26" s="242"/>
      <c r="HT26" s="242"/>
      <c r="HU26" s="242"/>
      <c r="HV26" s="242"/>
      <c r="HW26" s="242"/>
      <c r="HX26" s="242"/>
      <c r="HY26" s="242"/>
      <c r="HZ26" s="242"/>
      <c r="IA26" s="242"/>
      <c r="IB26" s="242"/>
      <c r="IC26" s="242"/>
      <c r="ID26" s="242"/>
      <c r="IE26" s="242"/>
      <c r="IF26" s="242"/>
      <c r="IG26" s="242"/>
      <c r="IH26" s="242"/>
      <c r="II26" s="242"/>
      <c r="IJ26" s="242"/>
      <c r="IK26" s="242"/>
      <c r="IL26" s="242"/>
      <c r="IM26" s="242"/>
      <c r="IN26" s="242"/>
      <c r="IO26" s="242"/>
      <c r="IP26" s="242"/>
      <c r="IQ26" s="242"/>
      <c r="IR26" s="242"/>
      <c r="IS26" s="242"/>
      <c r="IT26" s="242"/>
      <c r="IU26" s="242"/>
      <c r="IV26" s="242"/>
      <c r="IW26" s="242"/>
      <c r="IX26" s="242"/>
      <c r="IY26" s="242"/>
      <c r="IZ26" s="242"/>
      <c r="JA26" s="242"/>
      <c r="JB26" s="242"/>
      <c r="JC26" s="242"/>
      <c r="JD26" s="242"/>
      <c r="JE26" s="242"/>
      <c r="JF26" s="242"/>
      <c r="JG26" s="242"/>
      <c r="JH26" s="242"/>
      <c r="JI26" s="242"/>
      <c r="JJ26" s="242"/>
      <c r="JK26" s="242"/>
      <c r="JL26" s="242"/>
      <c r="JM26" s="242"/>
      <c r="JN26" s="242"/>
      <c r="JO26" s="242"/>
      <c r="JP26" s="242"/>
      <c r="JQ26" s="242"/>
      <c r="JR26" s="242"/>
      <c r="JS26" s="242"/>
      <c r="JT26" s="242"/>
      <c r="JU26" s="242"/>
      <c r="JV26" s="242"/>
      <c r="JW26" s="242"/>
      <c r="JX26" s="242"/>
      <c r="JY26" s="242"/>
      <c r="JZ26" s="242"/>
      <c r="KA26" s="242"/>
      <c r="KB26" s="242"/>
      <c r="KC26" s="242"/>
      <c r="KD26" s="242"/>
      <c r="KE26" s="242"/>
      <c r="KF26" s="242"/>
      <c r="KG26" s="242"/>
      <c r="KH26" s="242"/>
      <c r="KI26" s="242"/>
      <c r="KJ26" s="242"/>
      <c r="KK26" s="242"/>
      <c r="KL26" s="242"/>
      <c r="KM26" s="242"/>
      <c r="KN26" s="242"/>
      <c r="KO26" s="242"/>
      <c r="KP26" s="242"/>
      <c r="KQ26" s="242"/>
      <c r="KR26" s="242"/>
      <c r="KS26" s="242"/>
      <c r="KT26" s="242"/>
      <c r="KU26" s="242"/>
      <c r="KV26" s="242"/>
      <c r="KW26" s="242"/>
      <c r="KX26" s="242"/>
      <c r="KY26" s="242"/>
      <c r="KZ26" s="242"/>
      <c r="LA26" s="242"/>
      <c r="LB26" s="242"/>
      <c r="LC26" s="242"/>
      <c r="LD26" s="242"/>
      <c r="LE26" s="242"/>
      <c r="LF26" s="242"/>
      <c r="LG26" s="242"/>
    </row>
    <row r="27" spans="1:319" s="201" customFormat="1" ht="40.9" customHeight="1" x14ac:dyDescent="0.25">
      <c r="A27" s="762" t="s">
        <v>306</v>
      </c>
      <c r="B27" s="765" t="s">
        <v>307</v>
      </c>
      <c r="C27" s="334" t="s">
        <v>308</v>
      </c>
      <c r="D27" s="336" t="s">
        <v>109</v>
      </c>
      <c r="E27" s="336" t="s">
        <v>19</v>
      </c>
      <c r="F27" s="336" t="s">
        <v>110</v>
      </c>
      <c r="G27" s="336"/>
      <c r="H27" s="654" t="s">
        <v>309</v>
      </c>
      <c r="I27" s="737" t="s">
        <v>310</v>
      </c>
      <c r="J27" s="662" t="s">
        <v>201</v>
      </c>
      <c r="K27" s="311"/>
      <c r="L27" s="666" t="s">
        <v>311</v>
      </c>
      <c r="M27" s="734" t="s">
        <v>169</v>
      </c>
      <c r="N27" s="674">
        <v>2</v>
      </c>
      <c r="O27" s="678" t="s">
        <v>312</v>
      </c>
      <c r="P27" s="712" t="s">
        <v>115</v>
      </c>
      <c r="Q27" s="715">
        <v>5</v>
      </c>
      <c r="R27" s="723" t="str">
        <f>IF(N27+Q27=0," ",IF(OR(AND(N27=1,Q27=1),AND(N27=1,Q27=2),AND(N27=2,Q27=2),AND(N27=2,Q27=1),AND(N27=3,Q27=1)),"Bajo",IF(OR(AND(N27=1,Q27=3),AND(N27=2,Q27=3),AND(N27=3,Q27=2),AND(N27=4,Q27=1)),"Moderado",IF(OR(AND(N27=1,Q27=4),AND(N27=2,Q27=4),AND(N27=3,Q27=3),AND(N27=4,Q27=2),AND(N27=4,Q27=3),AND(N27=5,Q27=1),AND(N27=5,Q27=2)),"Alto",IF(OR(AND(N27=2,Q27=5),AND(N27=3,Q27=5),AND(N27=3,Q27=4),AND(N27=4,Q27=4),AND(N27=4,Q27=5),AND(N27=5,Q27=3),AND(N27=5,Q27=4),AND(N27=1,Q27=5),AND(N27=5,Q27=5)),"Extremo","")))))</f>
        <v>Extremo</v>
      </c>
      <c r="S27" s="346" t="s">
        <v>313</v>
      </c>
      <c r="T27" s="158" t="s">
        <v>117</v>
      </c>
      <c r="U27" s="328">
        <v>15</v>
      </c>
      <c r="V27" s="328">
        <v>15</v>
      </c>
      <c r="W27" s="328">
        <v>15</v>
      </c>
      <c r="X27" s="328">
        <v>15</v>
      </c>
      <c r="Y27" s="328">
        <v>15</v>
      </c>
      <c r="Z27" s="369">
        <v>0</v>
      </c>
      <c r="AA27" s="328">
        <v>10</v>
      </c>
      <c r="AB27" s="324">
        <f t="shared" ref="AB27:AB80" si="3">SUM(U27:AA27)</f>
        <v>85</v>
      </c>
      <c r="AC27" s="159" t="s">
        <v>119</v>
      </c>
      <c r="AD27" s="328" t="s">
        <v>157</v>
      </c>
      <c r="AE27" s="420">
        <v>0</v>
      </c>
      <c r="AF27" s="699">
        <f>AVERAGE(AE27:AE31)</f>
        <v>0</v>
      </c>
      <c r="AG27" s="703" t="s">
        <v>119</v>
      </c>
      <c r="AH27" s="476" t="s">
        <v>121</v>
      </c>
      <c r="AI27" s="476" t="s">
        <v>121</v>
      </c>
      <c r="AJ27" s="674" t="s">
        <v>169</v>
      </c>
      <c r="AK27" s="674">
        <v>2</v>
      </c>
      <c r="AL27" s="674" t="s">
        <v>115</v>
      </c>
      <c r="AM27" s="730">
        <v>5</v>
      </c>
      <c r="AN27" s="690" t="str">
        <f>IF(AK27+AM27=0," ",IF(OR(AND(AK27=1,AM27=1),AND(AK27=1,AM27=2),AND(AK27=2,AM27=2),AND(AK27=2,AM27=1),AND(AK27=3,AM27=1)),"Bajo",IF(OR(AND(AK27=1,AM27=3),AND(AK27=2,AM27=3),AND(AK27=3,AM27=2),AND(AK27=4,AM27=1)),"Moderado",IF(OR(AND(AK27=1,AM27=4),AND(AK27=2,AM27=4),AND(AK27=3,AM27=3),AND(AK27=4,AM27=2),AND(AK27=4,AM27=3),AND(AK27=5,AM27=1),AND(AK27=5,AM27=2)),"Alto",IF(OR(AND(AK27=2,AM27=5),AND(AK27=1,AM27=5),AND(AK27=3,AM27=5),AND(AK27=3,AM27=4),AND(AK27=4,AM27=4),AND(AK27=4,AM27=5),AND(AK27=5,AM27=3),AND(AK27=5,AM27=4),AND(AK27=5,AM27=5)),"Extremo","")))))</f>
        <v>Extremo</v>
      </c>
      <c r="AO27" s="842" t="s">
        <v>314</v>
      </c>
      <c r="AP27" s="833" t="s">
        <v>123</v>
      </c>
      <c r="AQ27" s="44" t="s">
        <v>124</v>
      </c>
      <c r="AR27" s="36" t="s">
        <v>125</v>
      </c>
      <c r="AS27" s="346" t="s">
        <v>315</v>
      </c>
      <c r="AT27" s="346" t="s">
        <v>207</v>
      </c>
      <c r="AU27" s="346" t="s">
        <v>160</v>
      </c>
      <c r="AV27" s="220" t="s">
        <v>161</v>
      </c>
      <c r="AW27" s="221">
        <v>44012</v>
      </c>
      <c r="AX27" s="331" t="s">
        <v>316</v>
      </c>
      <c r="AY27" s="220" t="s">
        <v>317</v>
      </c>
      <c r="AZ27" s="260" t="s">
        <v>318</v>
      </c>
      <c r="BA27" s="377" t="s">
        <v>904</v>
      </c>
      <c r="BB27" s="367"/>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c r="IW27" s="210"/>
      <c r="IX27" s="210"/>
      <c r="IY27" s="210"/>
      <c r="IZ27" s="210"/>
      <c r="JA27" s="210"/>
      <c r="JB27" s="210"/>
      <c r="JC27" s="210"/>
      <c r="JD27" s="210"/>
      <c r="JE27" s="210"/>
      <c r="JF27" s="210"/>
      <c r="JG27" s="210"/>
      <c r="JH27" s="210"/>
      <c r="JI27" s="210"/>
      <c r="JJ27" s="210"/>
      <c r="JK27" s="210"/>
      <c r="JL27" s="210"/>
      <c r="JM27" s="210"/>
      <c r="JN27" s="210"/>
      <c r="JO27" s="210"/>
      <c r="JP27" s="210"/>
      <c r="JQ27" s="210"/>
      <c r="JR27" s="210"/>
      <c r="JS27" s="210"/>
      <c r="JT27" s="210"/>
      <c r="JU27" s="210"/>
      <c r="JV27" s="210"/>
      <c r="JW27" s="210"/>
      <c r="JX27" s="210"/>
      <c r="JY27" s="210"/>
      <c r="JZ27" s="210"/>
      <c r="KA27" s="210"/>
      <c r="KB27" s="210"/>
      <c r="KC27" s="210"/>
      <c r="KD27" s="210"/>
      <c r="KE27" s="210"/>
      <c r="KF27" s="210"/>
      <c r="KG27" s="210"/>
      <c r="KH27" s="210"/>
      <c r="KI27" s="210"/>
      <c r="KJ27" s="210"/>
      <c r="KK27" s="210"/>
      <c r="KL27" s="210"/>
      <c r="KM27" s="210"/>
      <c r="KN27" s="210"/>
      <c r="KO27" s="210"/>
      <c r="KP27" s="210"/>
      <c r="KQ27" s="210"/>
      <c r="KR27" s="210"/>
      <c r="KS27" s="210"/>
      <c r="KT27" s="210"/>
      <c r="KU27" s="210"/>
      <c r="KV27" s="210"/>
      <c r="KW27" s="210"/>
      <c r="KX27" s="210"/>
      <c r="KY27" s="210"/>
      <c r="KZ27" s="210"/>
      <c r="LA27" s="210"/>
      <c r="LB27" s="210"/>
      <c r="LC27" s="210"/>
      <c r="LD27" s="210"/>
      <c r="LE27" s="210"/>
      <c r="LF27" s="210"/>
      <c r="LG27" s="210"/>
    </row>
    <row r="28" spans="1:319" s="202" customFormat="1" ht="40.9" customHeight="1" thickBot="1" x14ac:dyDescent="0.3">
      <c r="A28" s="763"/>
      <c r="B28" s="755"/>
      <c r="C28" s="342" t="s">
        <v>319</v>
      </c>
      <c r="D28" s="340" t="s">
        <v>109</v>
      </c>
      <c r="E28" s="340" t="s">
        <v>20</v>
      </c>
      <c r="F28" s="340" t="s">
        <v>110</v>
      </c>
      <c r="G28" s="340"/>
      <c r="H28" s="655"/>
      <c r="I28" s="738"/>
      <c r="J28" s="663"/>
      <c r="K28" s="349"/>
      <c r="L28" s="825"/>
      <c r="M28" s="735"/>
      <c r="N28" s="675"/>
      <c r="O28" s="679"/>
      <c r="P28" s="713"/>
      <c r="Q28" s="716"/>
      <c r="R28" s="724"/>
      <c r="S28" s="341" t="s">
        <v>172</v>
      </c>
      <c r="T28" s="161" t="s">
        <v>117</v>
      </c>
      <c r="U28" s="329">
        <v>15</v>
      </c>
      <c r="V28" s="329">
        <v>15</v>
      </c>
      <c r="W28" s="329">
        <v>15</v>
      </c>
      <c r="X28" s="329">
        <v>15</v>
      </c>
      <c r="Y28" s="329">
        <v>15</v>
      </c>
      <c r="Z28" s="370">
        <v>0</v>
      </c>
      <c r="AA28" s="329">
        <v>10</v>
      </c>
      <c r="AB28" s="325">
        <f t="shared" si="3"/>
        <v>85</v>
      </c>
      <c r="AC28" s="162" t="s">
        <v>119</v>
      </c>
      <c r="AD28" s="329" t="s">
        <v>157</v>
      </c>
      <c r="AE28" s="372">
        <v>0</v>
      </c>
      <c r="AF28" s="700"/>
      <c r="AG28" s="704"/>
      <c r="AH28" s="477"/>
      <c r="AI28" s="477"/>
      <c r="AJ28" s="675"/>
      <c r="AK28" s="675"/>
      <c r="AL28" s="675"/>
      <c r="AM28" s="731"/>
      <c r="AN28" s="691"/>
      <c r="AO28" s="843"/>
      <c r="AP28" s="834"/>
      <c r="AQ28" s="45" t="s">
        <v>124</v>
      </c>
      <c r="AR28" s="354" t="s">
        <v>125</v>
      </c>
      <c r="AS28" s="341" t="s">
        <v>320</v>
      </c>
      <c r="AT28" s="341" t="s">
        <v>207</v>
      </c>
      <c r="AU28" s="341" t="s">
        <v>321</v>
      </c>
      <c r="AV28" s="228" t="s">
        <v>322</v>
      </c>
      <c r="AW28" s="261">
        <v>44012</v>
      </c>
      <c r="AX28" s="332" t="s">
        <v>323</v>
      </c>
      <c r="AY28" s="228" t="s">
        <v>317</v>
      </c>
      <c r="AZ28" s="255" t="s">
        <v>324</v>
      </c>
      <c r="BA28" s="378" t="s">
        <v>857</v>
      </c>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row>
    <row r="29" spans="1:319" s="202" customFormat="1" ht="40.9" customHeight="1" x14ac:dyDescent="0.25">
      <c r="A29" s="763"/>
      <c r="B29" s="755"/>
      <c r="C29" s="342" t="s">
        <v>325</v>
      </c>
      <c r="D29" s="340" t="s">
        <v>109</v>
      </c>
      <c r="E29" s="340" t="s">
        <v>21</v>
      </c>
      <c r="F29" s="340" t="s">
        <v>193</v>
      </c>
      <c r="G29" s="340"/>
      <c r="H29" s="655"/>
      <c r="I29" s="738"/>
      <c r="J29" s="663"/>
      <c r="K29" s="349"/>
      <c r="L29" s="825"/>
      <c r="M29" s="735"/>
      <c r="N29" s="675"/>
      <c r="O29" s="679"/>
      <c r="P29" s="713"/>
      <c r="Q29" s="716"/>
      <c r="R29" s="724"/>
      <c r="S29" s="341" t="s">
        <v>326</v>
      </c>
      <c r="T29" s="161" t="s">
        <v>117</v>
      </c>
      <c r="U29" s="329">
        <v>15</v>
      </c>
      <c r="V29" s="329">
        <v>15</v>
      </c>
      <c r="W29" s="329">
        <v>15</v>
      </c>
      <c r="X29" s="329">
        <v>15</v>
      </c>
      <c r="Y29" s="329">
        <v>15</v>
      </c>
      <c r="Z29" s="370">
        <v>0</v>
      </c>
      <c r="AA29" s="329">
        <v>10</v>
      </c>
      <c r="AB29" s="325">
        <f t="shared" si="3"/>
        <v>85</v>
      </c>
      <c r="AC29" s="162" t="s">
        <v>119</v>
      </c>
      <c r="AD29" s="329" t="s">
        <v>118</v>
      </c>
      <c r="AE29" s="372">
        <v>0</v>
      </c>
      <c r="AF29" s="700"/>
      <c r="AG29" s="704"/>
      <c r="AH29" s="477"/>
      <c r="AI29" s="477"/>
      <c r="AJ29" s="675"/>
      <c r="AK29" s="675"/>
      <c r="AL29" s="675"/>
      <c r="AM29" s="731"/>
      <c r="AN29" s="691"/>
      <c r="AO29" s="843"/>
      <c r="AP29" s="834"/>
      <c r="AQ29" s="45" t="s">
        <v>124</v>
      </c>
      <c r="AR29" s="354" t="s">
        <v>125</v>
      </c>
      <c r="AS29" s="341" t="s">
        <v>327</v>
      </c>
      <c r="AT29" s="341" t="s">
        <v>207</v>
      </c>
      <c r="AU29" s="341" t="s">
        <v>328</v>
      </c>
      <c r="AV29" s="228" t="s">
        <v>329</v>
      </c>
      <c r="AW29" s="261">
        <v>44012</v>
      </c>
      <c r="AX29" s="332" t="s">
        <v>330</v>
      </c>
      <c r="AY29" s="262" t="s">
        <v>317</v>
      </c>
      <c r="AZ29" s="263" t="s">
        <v>324</v>
      </c>
      <c r="BA29" s="413" t="s">
        <v>858</v>
      </c>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row>
    <row r="30" spans="1:319" s="202" customFormat="1" ht="40.9" customHeight="1" x14ac:dyDescent="0.25">
      <c r="A30" s="836"/>
      <c r="B30" s="837"/>
      <c r="C30" s="250" t="s">
        <v>331</v>
      </c>
      <c r="D30" s="233" t="s">
        <v>109</v>
      </c>
      <c r="E30" s="233" t="s">
        <v>19</v>
      </c>
      <c r="F30" s="233" t="s">
        <v>27</v>
      </c>
      <c r="G30" s="233"/>
      <c r="H30" s="656"/>
      <c r="I30" s="838"/>
      <c r="J30" s="664"/>
      <c r="K30" s="349"/>
      <c r="L30" s="839"/>
      <c r="M30" s="840"/>
      <c r="N30" s="676"/>
      <c r="O30" s="680"/>
      <c r="P30" s="718"/>
      <c r="Q30" s="841"/>
      <c r="R30" s="725"/>
      <c r="S30" s="341" t="s">
        <v>332</v>
      </c>
      <c r="T30" s="161" t="s">
        <v>117</v>
      </c>
      <c r="U30" s="329">
        <v>15</v>
      </c>
      <c r="V30" s="329">
        <v>15</v>
      </c>
      <c r="W30" s="329">
        <v>15</v>
      </c>
      <c r="X30" s="329">
        <v>15</v>
      </c>
      <c r="Y30" s="329">
        <v>15</v>
      </c>
      <c r="Z30" s="370">
        <v>0</v>
      </c>
      <c r="AA30" s="329">
        <v>10</v>
      </c>
      <c r="AB30" s="325">
        <f t="shared" si="3"/>
        <v>85</v>
      </c>
      <c r="AC30" s="162" t="s">
        <v>119</v>
      </c>
      <c r="AD30" s="329" t="s">
        <v>118</v>
      </c>
      <c r="AE30" s="372">
        <v>0</v>
      </c>
      <c r="AF30" s="701"/>
      <c r="AG30" s="705"/>
      <c r="AH30" s="711"/>
      <c r="AI30" s="711"/>
      <c r="AJ30" s="676"/>
      <c r="AK30" s="676"/>
      <c r="AL30" s="676"/>
      <c r="AM30" s="732"/>
      <c r="AN30" s="692"/>
      <c r="AO30" s="844"/>
      <c r="AP30" s="846"/>
      <c r="AQ30" s="45" t="s">
        <v>124</v>
      </c>
      <c r="AR30" s="354" t="s">
        <v>125</v>
      </c>
      <c r="AS30" s="318" t="s">
        <v>333</v>
      </c>
      <c r="AT30" s="341" t="s">
        <v>207</v>
      </c>
      <c r="AU30" s="318" t="s">
        <v>334</v>
      </c>
      <c r="AV30" s="320" t="s">
        <v>335</v>
      </c>
      <c r="AW30" s="261">
        <v>44012</v>
      </c>
      <c r="AX30" s="332" t="s">
        <v>336</v>
      </c>
      <c r="AY30" s="228" t="s">
        <v>317</v>
      </c>
      <c r="AZ30" s="259" t="s">
        <v>337</v>
      </c>
      <c r="BA30" s="413" t="s">
        <v>859</v>
      </c>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row>
    <row r="31" spans="1:319" s="203" customFormat="1" ht="40.9" customHeight="1" thickBot="1" x14ac:dyDescent="0.3">
      <c r="A31" s="764"/>
      <c r="B31" s="766"/>
      <c r="C31" s="335" t="s">
        <v>338</v>
      </c>
      <c r="D31" s="337" t="s">
        <v>109</v>
      </c>
      <c r="E31" s="337" t="s">
        <v>20</v>
      </c>
      <c r="F31" s="337" t="s">
        <v>155</v>
      </c>
      <c r="G31" s="347" t="s">
        <v>339</v>
      </c>
      <c r="H31" s="657"/>
      <c r="I31" s="739"/>
      <c r="J31" s="665"/>
      <c r="K31" s="330"/>
      <c r="L31" s="826"/>
      <c r="M31" s="736"/>
      <c r="N31" s="677"/>
      <c r="O31" s="681"/>
      <c r="P31" s="714"/>
      <c r="Q31" s="717"/>
      <c r="R31" s="726"/>
      <c r="S31" s="347" t="s">
        <v>340</v>
      </c>
      <c r="T31" s="163" t="s">
        <v>117</v>
      </c>
      <c r="U31" s="330">
        <v>15</v>
      </c>
      <c r="V31" s="330">
        <v>15</v>
      </c>
      <c r="W31" s="330">
        <v>15</v>
      </c>
      <c r="X31" s="330">
        <v>15</v>
      </c>
      <c r="Y31" s="330">
        <v>15</v>
      </c>
      <c r="Z31" s="371">
        <v>0</v>
      </c>
      <c r="AA31" s="330">
        <v>10</v>
      </c>
      <c r="AB31" s="327">
        <f>SUM(U31:AA31)</f>
        <v>85</v>
      </c>
      <c r="AC31" s="238" t="s">
        <v>119</v>
      </c>
      <c r="AD31" s="330" t="s">
        <v>157</v>
      </c>
      <c r="AE31" s="422">
        <v>0</v>
      </c>
      <c r="AF31" s="702"/>
      <c r="AG31" s="706"/>
      <c r="AH31" s="478"/>
      <c r="AI31" s="478"/>
      <c r="AJ31" s="677"/>
      <c r="AK31" s="677"/>
      <c r="AL31" s="677"/>
      <c r="AM31" s="733"/>
      <c r="AN31" s="693"/>
      <c r="AO31" s="845"/>
      <c r="AP31" s="835"/>
      <c r="AQ31" s="48" t="s">
        <v>124</v>
      </c>
      <c r="AR31" s="355" t="s">
        <v>125</v>
      </c>
      <c r="AS31" s="347" t="s">
        <v>341</v>
      </c>
      <c r="AT31" s="347" t="s">
        <v>207</v>
      </c>
      <c r="AU31" s="347" t="s">
        <v>342</v>
      </c>
      <c r="AV31" s="240" t="s">
        <v>343</v>
      </c>
      <c r="AW31" s="245">
        <v>44012</v>
      </c>
      <c r="AX31" s="333" t="s">
        <v>344</v>
      </c>
      <c r="AY31" s="321" t="s">
        <v>317</v>
      </c>
      <c r="AZ31" s="255" t="s">
        <v>345</v>
      </c>
      <c r="BA31" s="413" t="s">
        <v>860</v>
      </c>
      <c r="BB31" s="242"/>
      <c r="BC31" s="242"/>
      <c r="BD31" s="242"/>
      <c r="BE31" s="242"/>
      <c r="BF31" s="242"/>
      <c r="BG31" s="242"/>
      <c r="BH31" s="242"/>
      <c r="BI31" s="242"/>
      <c r="BJ31" s="242"/>
      <c r="BK31" s="242"/>
      <c r="BL31" s="242"/>
      <c r="BM31" s="242"/>
      <c r="BN31" s="242"/>
      <c r="BO31" s="242"/>
      <c r="BP31" s="242"/>
      <c r="BQ31" s="242"/>
      <c r="BR31" s="242"/>
      <c r="BS31" s="242"/>
      <c r="BT31" s="242"/>
      <c r="BU31" s="242"/>
      <c r="BV31" s="242"/>
      <c r="BW31" s="242"/>
      <c r="BX31" s="242"/>
      <c r="BY31" s="242"/>
      <c r="BZ31" s="242"/>
      <c r="CA31" s="242"/>
      <c r="CB31" s="242"/>
      <c r="CC31" s="242"/>
      <c r="CD31" s="242"/>
      <c r="CE31" s="242"/>
      <c r="CF31" s="242"/>
      <c r="CG31" s="242"/>
      <c r="CH31" s="242"/>
      <c r="CI31" s="242"/>
      <c r="CJ31" s="242"/>
      <c r="CK31" s="242"/>
      <c r="CL31" s="242"/>
      <c r="CM31" s="242"/>
      <c r="CN31" s="242"/>
      <c r="CO31" s="242"/>
      <c r="CP31" s="242"/>
      <c r="CQ31" s="242"/>
      <c r="CR31" s="242"/>
      <c r="CS31" s="242"/>
      <c r="CT31" s="242"/>
      <c r="CU31" s="242"/>
      <c r="CV31" s="242"/>
      <c r="CW31" s="242"/>
      <c r="CX31" s="242"/>
      <c r="CY31" s="242"/>
      <c r="CZ31" s="242"/>
      <c r="DA31" s="242"/>
      <c r="DB31" s="242"/>
      <c r="DC31" s="242"/>
      <c r="DD31" s="242"/>
      <c r="DE31" s="242"/>
      <c r="DF31" s="242"/>
      <c r="DG31" s="242"/>
      <c r="DH31" s="242"/>
      <c r="DI31" s="242"/>
      <c r="DJ31" s="242"/>
      <c r="DK31" s="242"/>
      <c r="DL31" s="242"/>
      <c r="DM31" s="242"/>
      <c r="DN31" s="242"/>
      <c r="DO31" s="242"/>
      <c r="DP31" s="242"/>
      <c r="DQ31" s="242"/>
      <c r="DR31" s="242"/>
      <c r="DS31" s="242"/>
      <c r="DT31" s="242"/>
      <c r="DU31" s="242"/>
      <c r="DV31" s="242"/>
      <c r="DW31" s="242"/>
      <c r="DX31" s="242"/>
      <c r="DY31" s="242"/>
      <c r="DZ31" s="242"/>
      <c r="EA31" s="242"/>
      <c r="EB31" s="242"/>
      <c r="EC31" s="242"/>
      <c r="ED31" s="242"/>
      <c r="EE31" s="242"/>
      <c r="EF31" s="242"/>
      <c r="EG31" s="242"/>
      <c r="EH31" s="242"/>
      <c r="EI31" s="242"/>
      <c r="EJ31" s="242"/>
      <c r="EK31" s="242"/>
      <c r="EL31" s="242"/>
      <c r="EM31" s="242"/>
      <c r="EN31" s="242"/>
      <c r="EO31" s="242"/>
      <c r="EP31" s="242"/>
      <c r="EQ31" s="242"/>
      <c r="ER31" s="242"/>
      <c r="ES31" s="242"/>
      <c r="ET31" s="242"/>
      <c r="EU31" s="242"/>
      <c r="EV31" s="242"/>
      <c r="EW31" s="242"/>
      <c r="EX31" s="242"/>
      <c r="EY31" s="242"/>
      <c r="EZ31" s="242"/>
      <c r="FA31" s="242"/>
      <c r="FB31" s="242"/>
      <c r="FC31" s="242"/>
      <c r="FD31" s="242"/>
      <c r="FE31" s="242"/>
      <c r="FF31" s="242"/>
      <c r="FG31" s="242"/>
      <c r="FH31" s="242"/>
      <c r="FI31" s="242"/>
      <c r="FJ31" s="242"/>
      <c r="FK31" s="242"/>
      <c r="FL31" s="242"/>
      <c r="FM31" s="242"/>
      <c r="FN31" s="242"/>
      <c r="FO31" s="242"/>
      <c r="FP31" s="242"/>
      <c r="FQ31" s="242"/>
      <c r="FR31" s="242"/>
      <c r="FS31" s="242"/>
      <c r="FT31" s="242"/>
      <c r="FU31" s="242"/>
      <c r="FV31" s="242"/>
      <c r="FW31" s="242"/>
      <c r="FX31" s="242"/>
      <c r="FY31" s="242"/>
      <c r="FZ31" s="242"/>
      <c r="GA31" s="242"/>
      <c r="GB31" s="242"/>
      <c r="GC31" s="242"/>
      <c r="GD31" s="242"/>
      <c r="GE31" s="242"/>
      <c r="GF31" s="242"/>
      <c r="GG31" s="242"/>
      <c r="GH31" s="242"/>
      <c r="GI31" s="242"/>
      <c r="GJ31" s="242"/>
      <c r="GK31" s="242"/>
      <c r="GL31" s="242"/>
      <c r="GM31" s="242"/>
      <c r="GN31" s="242"/>
      <c r="GO31" s="242"/>
      <c r="GP31" s="242"/>
      <c r="GQ31" s="242"/>
      <c r="GR31" s="242"/>
      <c r="GS31" s="242"/>
      <c r="GT31" s="242"/>
      <c r="GU31" s="242"/>
      <c r="GV31" s="242"/>
      <c r="GW31" s="242"/>
      <c r="GX31" s="242"/>
      <c r="GY31" s="242"/>
      <c r="GZ31" s="242"/>
      <c r="HA31" s="242"/>
      <c r="HB31" s="242"/>
      <c r="HC31" s="242"/>
      <c r="HD31" s="242"/>
      <c r="HE31" s="242"/>
      <c r="HF31" s="242"/>
      <c r="HG31" s="242"/>
      <c r="HH31" s="242"/>
      <c r="HI31" s="242"/>
      <c r="HJ31" s="242"/>
      <c r="HK31" s="242"/>
      <c r="HL31" s="242"/>
      <c r="HM31" s="242"/>
      <c r="HN31" s="242"/>
      <c r="HO31" s="242"/>
      <c r="HP31" s="242"/>
      <c r="HQ31" s="242"/>
      <c r="HR31" s="242"/>
      <c r="HS31" s="242"/>
      <c r="HT31" s="242"/>
      <c r="HU31" s="242"/>
      <c r="HV31" s="242"/>
      <c r="HW31" s="242"/>
      <c r="HX31" s="242"/>
      <c r="HY31" s="242"/>
      <c r="HZ31" s="242"/>
      <c r="IA31" s="242"/>
      <c r="IB31" s="242"/>
      <c r="IC31" s="242"/>
      <c r="ID31" s="242"/>
      <c r="IE31" s="242"/>
      <c r="IF31" s="242"/>
      <c r="IG31" s="242"/>
      <c r="IH31" s="242"/>
      <c r="II31" s="242"/>
      <c r="IJ31" s="242"/>
      <c r="IK31" s="242"/>
      <c r="IL31" s="242"/>
      <c r="IM31" s="242"/>
      <c r="IN31" s="242"/>
      <c r="IO31" s="242"/>
      <c r="IP31" s="242"/>
      <c r="IQ31" s="242"/>
      <c r="IR31" s="242"/>
      <c r="IS31" s="242"/>
      <c r="IT31" s="242"/>
      <c r="IU31" s="242"/>
      <c r="IV31" s="242"/>
      <c r="IW31" s="242"/>
      <c r="IX31" s="242"/>
      <c r="IY31" s="242"/>
      <c r="IZ31" s="242"/>
      <c r="JA31" s="242"/>
      <c r="JB31" s="242"/>
      <c r="JC31" s="242"/>
      <c r="JD31" s="242"/>
      <c r="JE31" s="242"/>
      <c r="JF31" s="242"/>
      <c r="JG31" s="242"/>
      <c r="JH31" s="242"/>
      <c r="JI31" s="242"/>
      <c r="JJ31" s="242"/>
      <c r="JK31" s="242"/>
      <c r="JL31" s="242"/>
      <c r="JM31" s="242"/>
      <c r="JN31" s="242"/>
      <c r="JO31" s="242"/>
      <c r="JP31" s="242"/>
      <c r="JQ31" s="242"/>
      <c r="JR31" s="242"/>
      <c r="JS31" s="242"/>
      <c r="JT31" s="242"/>
      <c r="JU31" s="242"/>
      <c r="JV31" s="242"/>
      <c r="JW31" s="242"/>
      <c r="JX31" s="242"/>
      <c r="JY31" s="242"/>
      <c r="JZ31" s="242"/>
      <c r="KA31" s="242"/>
      <c r="KB31" s="242"/>
      <c r="KC31" s="242"/>
      <c r="KD31" s="242"/>
      <c r="KE31" s="242"/>
      <c r="KF31" s="242"/>
      <c r="KG31" s="242"/>
      <c r="KH31" s="242"/>
      <c r="KI31" s="242"/>
      <c r="KJ31" s="242"/>
      <c r="KK31" s="242"/>
      <c r="KL31" s="242"/>
      <c r="KM31" s="242"/>
      <c r="KN31" s="242"/>
      <c r="KO31" s="242"/>
      <c r="KP31" s="242"/>
      <c r="KQ31" s="242"/>
      <c r="KR31" s="242"/>
      <c r="KS31" s="242"/>
      <c r="KT31" s="242"/>
      <c r="KU31" s="242"/>
      <c r="KV31" s="242"/>
      <c r="KW31" s="242"/>
      <c r="KX31" s="242"/>
      <c r="KY31" s="242"/>
      <c r="KZ31" s="242"/>
      <c r="LA31" s="242"/>
      <c r="LB31" s="242"/>
      <c r="LC31" s="242"/>
      <c r="LD31" s="242"/>
      <c r="LE31" s="242"/>
      <c r="LF31" s="242"/>
      <c r="LG31" s="242"/>
    </row>
    <row r="32" spans="1:319" s="201" customFormat="1" ht="40.9" customHeight="1" x14ac:dyDescent="0.25">
      <c r="A32" s="847" t="s">
        <v>346</v>
      </c>
      <c r="B32" s="850" t="s">
        <v>347</v>
      </c>
      <c r="C32" s="334" t="s">
        <v>348</v>
      </c>
      <c r="D32" s="336" t="s">
        <v>109</v>
      </c>
      <c r="E32" s="336" t="s">
        <v>20</v>
      </c>
      <c r="F32" s="336" t="s">
        <v>155</v>
      </c>
      <c r="G32" s="336"/>
      <c r="H32" s="654" t="s">
        <v>907</v>
      </c>
      <c r="I32" s="737" t="s">
        <v>350</v>
      </c>
      <c r="J32" s="662" t="s">
        <v>351</v>
      </c>
      <c r="K32" s="328"/>
      <c r="L32" s="666" t="s">
        <v>352</v>
      </c>
      <c r="M32" s="734" t="s">
        <v>113</v>
      </c>
      <c r="N32" s="674">
        <v>3</v>
      </c>
      <c r="O32" s="678" t="s">
        <v>114</v>
      </c>
      <c r="P32" s="712" t="s">
        <v>115</v>
      </c>
      <c r="Q32" s="715">
        <v>5</v>
      </c>
      <c r="R32" s="723" t="str">
        <f>IF(N32+Q32=0," ",IF(OR(AND(N32=1,Q32=1),AND(N32=1,Q32=2),AND(N32=2,Q32=2),AND(N32=2,Q32=1),AND(N32=3,Q32=1)),"Bajo",IF(OR(AND(N32=1,Q32=3),AND(N32=2,Q32=3),AND(N32=3,Q32=2),AND(N32=4,Q32=1)),"Moderado",IF(OR(AND(N32=1,Q32=4),AND(N32=2,Q32=4),AND(N32=3,Q32=3),AND(N32=4,Q32=2),AND(N32=4,Q32=3),AND(N32=5,Q32=1),AND(N32=5,Q32=2)),"Alto",IF(OR(AND(N32=2,Q32=5),AND(N32=3,Q32=5),AND(N32=3,Q32=4),AND(N32=4,Q32=4),AND(N32=4,Q32=5),AND(N32=5,Q32=3),AND(N32=5,Q32=4),AND(N32=1,Q32=5),AND(N32=5,Q32=5)),"Extremo","")))))</f>
        <v>Extremo</v>
      </c>
      <c r="S32" s="346" t="s">
        <v>353</v>
      </c>
      <c r="T32" s="158" t="s">
        <v>117</v>
      </c>
      <c r="U32" s="328">
        <v>15</v>
      </c>
      <c r="V32" s="328">
        <v>15</v>
      </c>
      <c r="W32" s="328">
        <v>15</v>
      </c>
      <c r="X32" s="328">
        <v>15</v>
      </c>
      <c r="Y32" s="328">
        <v>15</v>
      </c>
      <c r="Z32" s="369">
        <v>0</v>
      </c>
      <c r="AA32" s="328">
        <v>10</v>
      </c>
      <c r="AB32" s="324">
        <f t="shared" si="3"/>
        <v>85</v>
      </c>
      <c r="AC32" s="159" t="s">
        <v>119</v>
      </c>
      <c r="AD32" s="328" t="s">
        <v>118</v>
      </c>
      <c r="AE32" s="425">
        <v>0</v>
      </c>
      <c r="AF32" s="727">
        <f>AVERAGE(AE32:AE37)</f>
        <v>0</v>
      </c>
      <c r="AG32" s="473" t="s">
        <v>119</v>
      </c>
      <c r="AH32" s="575" t="s">
        <v>121</v>
      </c>
      <c r="AI32" s="575" t="s">
        <v>121</v>
      </c>
      <c r="AJ32" s="461" t="s">
        <v>113</v>
      </c>
      <c r="AK32" s="461">
        <v>3</v>
      </c>
      <c r="AL32" s="461" t="s">
        <v>115</v>
      </c>
      <c r="AM32" s="621">
        <v>5</v>
      </c>
      <c r="AN32" s="624" t="str">
        <f>IF(AK32+AM32=0," ",IF(OR(AND(AK32=1,AM32=1),AND(AK32=1,AM32=2),AND(AK32=2,AM32=2),AND(AK32=2,AM32=1),AND(AK32=3,AM32=1)),"Bajo",IF(OR(AND(AK32=1,AM32=3),AND(AK32=2,AM32=3),AND(AK32=3,AM32=2),AND(AK32=4,AM32=1)),"Moderado",IF(OR(AND(AK32=1,AM32=4),AND(AK32=2,AM32=4),AND(AK32=3,AM32=3),AND(AK32=4,AM32=2),AND(AK32=4,AM32=3),AND(AK32=5,AM32=1),AND(AK32=5,AM32=2)),"Alto",IF(OR(AND(AK32=2,AM32=5),AND(AK32=1,AM32=5),AND(AK32=3,AM32=5),AND(AK32=3,AM32=4),AND(AK32=4,AM32=4),AND(AK32=4,AM32=5),AND(AK32=5,AM32=3),AND(AK32=5,AM32=4),AND(AK32=5,AM32=5)),"Extremo","")))))</f>
        <v>Extremo</v>
      </c>
      <c r="AO32" s="627" t="s">
        <v>354</v>
      </c>
      <c r="AP32" s="630" t="s">
        <v>123</v>
      </c>
      <c r="AQ32" s="55" t="s">
        <v>124</v>
      </c>
      <c r="AR32" s="36" t="s">
        <v>125</v>
      </c>
      <c r="AS32" s="346" t="s">
        <v>355</v>
      </c>
      <c r="AT32" s="346" t="s">
        <v>356</v>
      </c>
      <c r="AU32" s="346" t="s">
        <v>357</v>
      </c>
      <c r="AV32" s="223" t="s">
        <v>358</v>
      </c>
      <c r="AW32" s="265">
        <v>44018</v>
      </c>
      <c r="AX32" s="331" t="s">
        <v>359</v>
      </c>
      <c r="AY32" s="160" t="s">
        <v>360</v>
      </c>
      <c r="AZ32" s="223">
        <v>0.16666666666666666</v>
      </c>
      <c r="BA32" s="413" t="s">
        <v>905</v>
      </c>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c r="IW32" s="210"/>
      <c r="IX32" s="210"/>
      <c r="IY32" s="210"/>
      <c r="IZ32" s="210"/>
      <c r="JA32" s="210"/>
      <c r="JB32" s="210"/>
      <c r="JC32" s="210"/>
      <c r="JD32" s="210"/>
      <c r="JE32" s="210"/>
      <c r="JF32" s="210"/>
      <c r="JG32" s="210"/>
      <c r="JH32" s="210"/>
      <c r="JI32" s="210"/>
      <c r="JJ32" s="210"/>
      <c r="JK32" s="210"/>
      <c r="JL32" s="210"/>
      <c r="JM32" s="210"/>
      <c r="JN32" s="210"/>
      <c r="JO32" s="210"/>
      <c r="JP32" s="210"/>
      <c r="JQ32" s="210"/>
      <c r="JR32" s="210"/>
      <c r="JS32" s="210"/>
      <c r="JT32" s="210"/>
      <c r="JU32" s="210"/>
      <c r="JV32" s="210"/>
      <c r="JW32" s="210"/>
      <c r="JX32" s="210"/>
      <c r="JY32" s="210"/>
      <c r="JZ32" s="210"/>
      <c r="KA32" s="210"/>
      <c r="KB32" s="210"/>
      <c r="KC32" s="210"/>
      <c r="KD32" s="210"/>
      <c r="KE32" s="210"/>
      <c r="KF32" s="210"/>
      <c r="KG32" s="210"/>
      <c r="KH32" s="210"/>
      <c r="KI32" s="210"/>
      <c r="KJ32" s="210"/>
      <c r="KK32" s="210"/>
      <c r="KL32" s="210"/>
      <c r="KM32" s="210"/>
      <c r="KN32" s="210"/>
      <c r="KO32" s="210"/>
      <c r="KP32" s="210"/>
      <c r="KQ32" s="210"/>
      <c r="KR32" s="210"/>
      <c r="KS32" s="210"/>
      <c r="KT32" s="210"/>
      <c r="KU32" s="210"/>
      <c r="KV32" s="210"/>
      <c r="KW32" s="210"/>
      <c r="KX32" s="210"/>
      <c r="KY32" s="210"/>
      <c r="KZ32" s="210"/>
      <c r="LA32" s="210"/>
      <c r="LB32" s="210"/>
      <c r="LC32" s="210"/>
      <c r="LD32" s="210"/>
      <c r="LE32" s="210"/>
      <c r="LF32" s="210"/>
      <c r="LG32" s="210"/>
    </row>
    <row r="33" spans="1:319" s="202" customFormat="1" ht="40.9" customHeight="1" x14ac:dyDescent="0.25">
      <c r="A33" s="848"/>
      <c r="B33" s="851"/>
      <c r="C33" s="342" t="s">
        <v>361</v>
      </c>
      <c r="D33" s="340" t="s">
        <v>109</v>
      </c>
      <c r="E33" s="340" t="s">
        <v>20</v>
      </c>
      <c r="F33" s="340" t="s">
        <v>155</v>
      </c>
      <c r="G33" s="340"/>
      <c r="H33" s="655"/>
      <c r="I33" s="738"/>
      <c r="J33" s="663"/>
      <c r="K33" s="329"/>
      <c r="L33" s="825"/>
      <c r="M33" s="735"/>
      <c r="N33" s="675"/>
      <c r="O33" s="679"/>
      <c r="P33" s="713"/>
      <c r="Q33" s="716"/>
      <c r="R33" s="724"/>
      <c r="S33" s="341" t="s">
        <v>362</v>
      </c>
      <c r="T33" s="161" t="s">
        <v>117</v>
      </c>
      <c r="U33" s="329">
        <v>15</v>
      </c>
      <c r="V33" s="329">
        <v>15</v>
      </c>
      <c r="W33" s="329">
        <v>15</v>
      </c>
      <c r="X33" s="329">
        <v>15</v>
      </c>
      <c r="Y33" s="329">
        <v>15</v>
      </c>
      <c r="Z33" s="370">
        <v>0</v>
      </c>
      <c r="AA33" s="329">
        <v>10</v>
      </c>
      <c r="AB33" s="325">
        <f t="shared" si="3"/>
        <v>85</v>
      </c>
      <c r="AC33" s="162" t="s">
        <v>119</v>
      </c>
      <c r="AD33" s="329" t="s">
        <v>118</v>
      </c>
      <c r="AE33" s="418">
        <v>0</v>
      </c>
      <c r="AF33" s="728"/>
      <c r="AG33" s="474"/>
      <c r="AH33" s="576"/>
      <c r="AI33" s="576"/>
      <c r="AJ33" s="462"/>
      <c r="AK33" s="462"/>
      <c r="AL33" s="462"/>
      <c r="AM33" s="622"/>
      <c r="AN33" s="625"/>
      <c r="AO33" s="628"/>
      <c r="AP33" s="631"/>
      <c r="AQ33" s="57" t="s">
        <v>124</v>
      </c>
      <c r="AR33" s="354" t="s">
        <v>125</v>
      </c>
      <c r="AS33" s="341" t="s">
        <v>363</v>
      </c>
      <c r="AT33" s="267" t="s">
        <v>356</v>
      </c>
      <c r="AU33" s="341" t="s">
        <v>364</v>
      </c>
      <c r="AV33" s="176" t="s">
        <v>365</v>
      </c>
      <c r="AW33" s="268">
        <v>44018</v>
      </c>
      <c r="AX33" s="358" t="s">
        <v>366</v>
      </c>
      <c r="AY33" s="231" t="s">
        <v>360</v>
      </c>
      <c r="AZ33" s="269">
        <v>0.16666666666666666</v>
      </c>
      <c r="BA33" s="413" t="s">
        <v>906</v>
      </c>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row>
    <row r="34" spans="1:319" s="202" customFormat="1" ht="40.9" customHeight="1" x14ac:dyDescent="0.25">
      <c r="A34" s="848"/>
      <c r="B34" s="851"/>
      <c r="C34" s="342" t="s">
        <v>367</v>
      </c>
      <c r="D34" s="340" t="s">
        <v>109</v>
      </c>
      <c r="E34" s="340" t="s">
        <v>20</v>
      </c>
      <c r="F34" s="340" t="s">
        <v>155</v>
      </c>
      <c r="G34" s="340"/>
      <c r="H34" s="655"/>
      <c r="I34" s="738"/>
      <c r="J34" s="663"/>
      <c r="K34" s="329"/>
      <c r="L34" s="825"/>
      <c r="M34" s="735"/>
      <c r="N34" s="675"/>
      <c r="O34" s="679"/>
      <c r="P34" s="713"/>
      <c r="Q34" s="716"/>
      <c r="R34" s="724"/>
      <c r="S34" s="341" t="s">
        <v>368</v>
      </c>
      <c r="T34" s="161" t="s">
        <v>117</v>
      </c>
      <c r="U34" s="329">
        <v>15</v>
      </c>
      <c r="V34" s="329">
        <v>15</v>
      </c>
      <c r="W34" s="329">
        <v>15</v>
      </c>
      <c r="X34" s="329">
        <v>15</v>
      </c>
      <c r="Y34" s="329">
        <v>15</v>
      </c>
      <c r="Z34" s="370">
        <v>0</v>
      </c>
      <c r="AA34" s="329">
        <v>10</v>
      </c>
      <c r="AB34" s="325">
        <f t="shared" si="3"/>
        <v>85</v>
      </c>
      <c r="AC34" s="162" t="s">
        <v>119</v>
      </c>
      <c r="AD34" s="329" t="s">
        <v>118</v>
      </c>
      <c r="AE34" s="418">
        <v>0</v>
      </c>
      <c r="AF34" s="728"/>
      <c r="AG34" s="474"/>
      <c r="AH34" s="576"/>
      <c r="AI34" s="576"/>
      <c r="AJ34" s="462"/>
      <c r="AK34" s="462"/>
      <c r="AL34" s="462"/>
      <c r="AM34" s="622"/>
      <c r="AN34" s="625"/>
      <c r="AO34" s="628"/>
      <c r="AP34" s="631"/>
      <c r="AQ34" s="57" t="s">
        <v>124</v>
      </c>
      <c r="AR34" s="354" t="s">
        <v>125</v>
      </c>
      <c r="AS34" s="341" t="s">
        <v>369</v>
      </c>
      <c r="AT34" s="267" t="s">
        <v>356</v>
      </c>
      <c r="AU34" s="341" t="s">
        <v>370</v>
      </c>
      <c r="AV34" s="176" t="s">
        <v>371</v>
      </c>
      <c r="AW34" s="268">
        <v>44018</v>
      </c>
      <c r="AX34" s="358" t="s">
        <v>372</v>
      </c>
      <c r="AY34" s="231" t="s">
        <v>360</v>
      </c>
      <c r="AZ34" s="270">
        <v>1</v>
      </c>
      <c r="BA34" s="413" t="s">
        <v>861</v>
      </c>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row>
    <row r="35" spans="1:319" s="202" customFormat="1" ht="40.9" customHeight="1" x14ac:dyDescent="0.25">
      <c r="A35" s="848"/>
      <c r="B35" s="851"/>
      <c r="C35" s="342" t="s">
        <v>373</v>
      </c>
      <c r="D35" s="340" t="s">
        <v>109</v>
      </c>
      <c r="E35" s="340" t="s">
        <v>20</v>
      </c>
      <c r="F35" s="340" t="s">
        <v>155</v>
      </c>
      <c r="G35" s="340"/>
      <c r="H35" s="655"/>
      <c r="I35" s="738"/>
      <c r="J35" s="663"/>
      <c r="K35" s="329"/>
      <c r="L35" s="825"/>
      <c r="M35" s="735"/>
      <c r="N35" s="675"/>
      <c r="O35" s="679"/>
      <c r="P35" s="713"/>
      <c r="Q35" s="716"/>
      <c r="R35" s="724"/>
      <c r="S35" s="341" t="s">
        <v>374</v>
      </c>
      <c r="T35" s="161" t="s">
        <v>117</v>
      </c>
      <c r="U35" s="329">
        <v>15</v>
      </c>
      <c r="V35" s="329">
        <v>15</v>
      </c>
      <c r="W35" s="329">
        <v>15</v>
      </c>
      <c r="X35" s="329">
        <v>15</v>
      </c>
      <c r="Y35" s="329">
        <v>15</v>
      </c>
      <c r="Z35" s="370">
        <v>0</v>
      </c>
      <c r="AA35" s="329">
        <v>10</v>
      </c>
      <c r="AB35" s="325">
        <f t="shared" si="3"/>
        <v>85</v>
      </c>
      <c r="AC35" s="162" t="s">
        <v>119</v>
      </c>
      <c r="AD35" s="329" t="s">
        <v>118</v>
      </c>
      <c r="AE35" s="418">
        <v>0</v>
      </c>
      <c r="AF35" s="728"/>
      <c r="AG35" s="474"/>
      <c r="AH35" s="576"/>
      <c r="AI35" s="576"/>
      <c r="AJ35" s="462"/>
      <c r="AK35" s="462"/>
      <c r="AL35" s="462"/>
      <c r="AM35" s="622"/>
      <c r="AN35" s="625"/>
      <c r="AO35" s="628"/>
      <c r="AP35" s="631"/>
      <c r="AQ35" s="57" t="s">
        <v>124</v>
      </c>
      <c r="AR35" s="354" t="s">
        <v>125</v>
      </c>
      <c r="AS35" s="341" t="s">
        <v>375</v>
      </c>
      <c r="AT35" s="267" t="s">
        <v>356</v>
      </c>
      <c r="AU35" s="341" t="s">
        <v>376</v>
      </c>
      <c r="AV35" s="176" t="s">
        <v>377</v>
      </c>
      <c r="AW35" s="268">
        <v>44018</v>
      </c>
      <c r="AX35" s="358" t="s">
        <v>378</v>
      </c>
      <c r="AY35" s="231" t="s">
        <v>360</v>
      </c>
      <c r="AZ35" s="271">
        <v>0.26</v>
      </c>
      <c r="BA35" s="413" t="s">
        <v>862</v>
      </c>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row>
    <row r="36" spans="1:319" s="202" customFormat="1" ht="40.9" customHeight="1" x14ac:dyDescent="0.25">
      <c r="A36" s="848"/>
      <c r="B36" s="851"/>
      <c r="C36" s="342" t="s">
        <v>379</v>
      </c>
      <c r="D36" s="340" t="s">
        <v>109</v>
      </c>
      <c r="E36" s="340" t="s">
        <v>19</v>
      </c>
      <c r="F36" s="340" t="s">
        <v>110</v>
      </c>
      <c r="G36" s="340"/>
      <c r="H36" s="655"/>
      <c r="I36" s="738"/>
      <c r="J36" s="663"/>
      <c r="K36" s="329"/>
      <c r="L36" s="825"/>
      <c r="M36" s="735"/>
      <c r="N36" s="675"/>
      <c r="O36" s="679"/>
      <c r="P36" s="713"/>
      <c r="Q36" s="716"/>
      <c r="R36" s="724"/>
      <c r="S36" s="341" t="s">
        <v>380</v>
      </c>
      <c r="T36" s="161" t="s">
        <v>117</v>
      </c>
      <c r="U36" s="329">
        <v>15</v>
      </c>
      <c r="V36" s="329">
        <v>15</v>
      </c>
      <c r="W36" s="329">
        <v>15</v>
      </c>
      <c r="X36" s="329">
        <v>15</v>
      </c>
      <c r="Y36" s="329">
        <v>15</v>
      </c>
      <c r="Z36" s="370">
        <v>0</v>
      </c>
      <c r="AA36" s="329">
        <v>10</v>
      </c>
      <c r="AB36" s="325">
        <f t="shared" si="3"/>
        <v>85</v>
      </c>
      <c r="AC36" s="162" t="s">
        <v>119</v>
      </c>
      <c r="AD36" s="329" t="s">
        <v>118</v>
      </c>
      <c r="AE36" s="418">
        <v>0</v>
      </c>
      <c r="AF36" s="728"/>
      <c r="AG36" s="474"/>
      <c r="AH36" s="576"/>
      <c r="AI36" s="576"/>
      <c r="AJ36" s="462"/>
      <c r="AK36" s="462"/>
      <c r="AL36" s="462"/>
      <c r="AM36" s="622"/>
      <c r="AN36" s="625"/>
      <c r="AO36" s="628"/>
      <c r="AP36" s="631"/>
      <c r="AQ36" s="57" t="s">
        <v>124</v>
      </c>
      <c r="AR36" s="354" t="s">
        <v>125</v>
      </c>
      <c r="AS36" s="341" t="s">
        <v>381</v>
      </c>
      <c r="AT36" s="267" t="s">
        <v>356</v>
      </c>
      <c r="AU36" s="341" t="s">
        <v>382</v>
      </c>
      <c r="AV36" s="176" t="s">
        <v>383</v>
      </c>
      <c r="AW36" s="268">
        <v>44018</v>
      </c>
      <c r="AX36" s="358" t="s">
        <v>384</v>
      </c>
      <c r="AY36" s="231" t="s">
        <v>360</v>
      </c>
      <c r="AZ36" s="271">
        <v>0.22</v>
      </c>
      <c r="BA36" s="413" t="s">
        <v>863</v>
      </c>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row>
    <row r="37" spans="1:319" s="203" customFormat="1" ht="40.9" customHeight="1" thickBot="1" x14ac:dyDescent="0.3">
      <c r="A37" s="849"/>
      <c r="B37" s="852"/>
      <c r="C37" s="337" t="s">
        <v>385</v>
      </c>
      <c r="D37" s="337" t="s">
        <v>109</v>
      </c>
      <c r="E37" s="337" t="s">
        <v>21</v>
      </c>
      <c r="F37" s="337" t="s">
        <v>193</v>
      </c>
      <c r="G37" s="347" t="s">
        <v>386</v>
      </c>
      <c r="H37" s="657"/>
      <c r="I37" s="739"/>
      <c r="J37" s="665"/>
      <c r="K37" s="347" t="s">
        <v>387</v>
      </c>
      <c r="L37" s="826"/>
      <c r="M37" s="736"/>
      <c r="N37" s="677"/>
      <c r="O37" s="681"/>
      <c r="P37" s="714"/>
      <c r="Q37" s="717"/>
      <c r="R37" s="726"/>
      <c r="S37" s="347" t="s">
        <v>388</v>
      </c>
      <c r="T37" s="163" t="s">
        <v>117</v>
      </c>
      <c r="U37" s="330">
        <v>15</v>
      </c>
      <c r="V37" s="330">
        <v>15</v>
      </c>
      <c r="W37" s="330">
        <v>15</v>
      </c>
      <c r="X37" s="330">
        <v>15</v>
      </c>
      <c r="Y37" s="330">
        <v>15</v>
      </c>
      <c r="Z37" s="371">
        <v>0</v>
      </c>
      <c r="AA37" s="330">
        <v>10</v>
      </c>
      <c r="AB37" s="327">
        <f t="shared" si="3"/>
        <v>85</v>
      </c>
      <c r="AC37" s="238" t="s">
        <v>119</v>
      </c>
      <c r="AD37" s="330" t="s">
        <v>118</v>
      </c>
      <c r="AE37" s="426">
        <v>0</v>
      </c>
      <c r="AF37" s="729"/>
      <c r="AG37" s="475"/>
      <c r="AH37" s="577"/>
      <c r="AI37" s="577"/>
      <c r="AJ37" s="463"/>
      <c r="AK37" s="463"/>
      <c r="AL37" s="463"/>
      <c r="AM37" s="623"/>
      <c r="AN37" s="626"/>
      <c r="AO37" s="629"/>
      <c r="AP37" s="632"/>
      <c r="AQ37" s="61" t="s">
        <v>124</v>
      </c>
      <c r="AR37" s="355" t="s">
        <v>125</v>
      </c>
      <c r="AS37" s="347" t="s">
        <v>389</v>
      </c>
      <c r="AT37" s="319" t="s">
        <v>356</v>
      </c>
      <c r="AU37" s="347" t="s">
        <v>390</v>
      </c>
      <c r="AV37" s="178" t="s">
        <v>343</v>
      </c>
      <c r="AW37" s="273">
        <v>44018</v>
      </c>
      <c r="AX37" s="339" t="s">
        <v>391</v>
      </c>
      <c r="AY37" s="353" t="s">
        <v>360</v>
      </c>
      <c r="AZ37" s="351">
        <v>0.5</v>
      </c>
      <c r="BA37" s="413" t="s">
        <v>864</v>
      </c>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c r="IS37" s="242"/>
      <c r="IT37" s="242"/>
      <c r="IU37" s="242"/>
      <c r="IV37" s="242"/>
      <c r="IW37" s="242"/>
      <c r="IX37" s="242"/>
      <c r="IY37" s="242"/>
      <c r="IZ37" s="242"/>
      <c r="JA37" s="242"/>
      <c r="JB37" s="242"/>
      <c r="JC37" s="242"/>
      <c r="JD37" s="242"/>
      <c r="JE37" s="242"/>
      <c r="JF37" s="242"/>
      <c r="JG37" s="242"/>
      <c r="JH37" s="242"/>
      <c r="JI37" s="242"/>
      <c r="JJ37" s="242"/>
      <c r="JK37" s="242"/>
      <c r="JL37" s="242"/>
      <c r="JM37" s="242"/>
      <c r="JN37" s="242"/>
      <c r="JO37" s="242"/>
      <c r="JP37" s="242"/>
      <c r="JQ37" s="242"/>
      <c r="JR37" s="242"/>
      <c r="JS37" s="242"/>
      <c r="JT37" s="242"/>
      <c r="JU37" s="242"/>
      <c r="JV37" s="242"/>
      <c r="JW37" s="242"/>
      <c r="JX37" s="242"/>
      <c r="JY37" s="242"/>
      <c r="JZ37" s="242"/>
      <c r="KA37" s="242"/>
      <c r="KB37" s="242"/>
      <c r="KC37" s="242"/>
      <c r="KD37" s="242"/>
      <c r="KE37" s="242"/>
      <c r="KF37" s="242"/>
      <c r="KG37" s="242"/>
      <c r="KH37" s="242"/>
      <c r="KI37" s="242"/>
      <c r="KJ37" s="242"/>
      <c r="KK37" s="242"/>
      <c r="KL37" s="242"/>
      <c r="KM37" s="242"/>
      <c r="KN37" s="242"/>
      <c r="KO37" s="242"/>
      <c r="KP37" s="242"/>
      <c r="KQ37" s="242"/>
      <c r="KR37" s="242"/>
      <c r="KS37" s="242"/>
      <c r="KT37" s="242"/>
      <c r="KU37" s="242"/>
      <c r="KV37" s="242"/>
      <c r="KW37" s="242"/>
      <c r="KX37" s="242"/>
      <c r="KY37" s="242"/>
      <c r="KZ37" s="242"/>
      <c r="LA37" s="242"/>
      <c r="LB37" s="242"/>
      <c r="LC37" s="242"/>
      <c r="LD37" s="242"/>
      <c r="LE37" s="242"/>
      <c r="LF37" s="242"/>
      <c r="LG37" s="242"/>
    </row>
    <row r="38" spans="1:319" s="18" customFormat="1" ht="40.9" customHeight="1" thickBot="1" x14ac:dyDescent="0.3">
      <c r="A38" s="853" t="s">
        <v>392</v>
      </c>
      <c r="B38" s="856" t="s">
        <v>393</v>
      </c>
      <c r="C38" s="274" t="s">
        <v>394</v>
      </c>
      <c r="D38" s="50" t="s">
        <v>109</v>
      </c>
      <c r="E38" s="50" t="s">
        <v>19</v>
      </c>
      <c r="F38" s="50" t="s">
        <v>110</v>
      </c>
      <c r="G38" s="50"/>
      <c r="H38" s="571" t="s">
        <v>349</v>
      </c>
      <c r="I38" s="610" t="s">
        <v>396</v>
      </c>
      <c r="J38" s="859" t="s">
        <v>351</v>
      </c>
      <c r="L38" s="862" t="s">
        <v>397</v>
      </c>
      <c r="M38" s="517" t="s">
        <v>169</v>
      </c>
      <c r="N38" s="461">
        <v>2</v>
      </c>
      <c r="O38" s="865" t="s">
        <v>398</v>
      </c>
      <c r="P38" s="633" t="s">
        <v>399</v>
      </c>
      <c r="Q38" s="578">
        <v>3</v>
      </c>
      <c r="R38" s="613" t="str">
        <f>IF(N38+Q38=0," ",IF(OR(AND(N38=1,Q38=1),AND(N38=1,Q38=2),AND(N38=2,Q38=2),AND(N38=2,Q38=1),AND(N38=3,Q38=1)),"Bajo",IF(OR(AND(N38=1,Q38=3),AND(N38=2,Q38=3),AND(N38=3,Q38=2),AND(N38=4,Q38=1)),"Moderado",IF(OR(AND(N38=1,Q38=4),AND(N38=2,Q38=4),AND(N38=3,Q38=3),AND(N38=4,Q38=2),AND(N38=4,Q38=3),AND(N38=5,Q38=1),AND(N38=5,Q38=2)),"Alto",IF(OR(AND(N38=2,Q38=5),AND(N38=3,Q38=5),AND(N38=3,Q38=4),AND(N38=4,Q38=4),AND(N38=4,Q38=5),AND(N38=5,Q38=3),AND(N38=5,Q38=4),AND(N38=1,Q38=5),AND(N38=5,Q38=5)),"Extremo","")))))</f>
        <v>Moderado</v>
      </c>
      <c r="S38" s="267" t="s">
        <v>400</v>
      </c>
      <c r="T38" s="275" t="s">
        <v>117</v>
      </c>
      <c r="U38" s="18">
        <v>15</v>
      </c>
      <c r="V38" s="18">
        <v>15</v>
      </c>
      <c r="W38" s="18">
        <v>15</v>
      </c>
      <c r="X38" s="18">
        <v>15</v>
      </c>
      <c r="Y38" s="18">
        <v>15</v>
      </c>
      <c r="Z38" s="18">
        <v>15</v>
      </c>
      <c r="AA38" s="18">
        <v>10</v>
      </c>
      <c r="AB38" s="19">
        <f t="shared" si="3"/>
        <v>100</v>
      </c>
      <c r="AC38" s="276" t="s">
        <v>118</v>
      </c>
      <c r="AD38" s="18" t="s">
        <v>118</v>
      </c>
      <c r="AE38" s="277">
        <v>100</v>
      </c>
      <c r="AF38" s="637">
        <f>AVERAGE(AE38:AE41)</f>
        <v>87.5</v>
      </c>
      <c r="AG38" s="473" t="s">
        <v>157</v>
      </c>
      <c r="AH38" s="575" t="s">
        <v>121</v>
      </c>
      <c r="AI38" s="575" t="s">
        <v>121</v>
      </c>
      <c r="AJ38" s="461" t="s">
        <v>169</v>
      </c>
      <c r="AK38" s="461">
        <v>2</v>
      </c>
      <c r="AL38" s="461" t="s">
        <v>399</v>
      </c>
      <c r="AM38" s="621">
        <v>3</v>
      </c>
      <c r="AN38" s="624" t="str">
        <f>IF(AK38+AM38=0," ",IF(OR(AND(AK38=1,AM38=1),AND(AK38=1,AM38=2),AND(AK38=2,AM38=2),AND(AK38=2,AM38=1),AND(AK38=3,AM38=1)),"Bajo",IF(OR(AND(AK38=1,AM38=3),AND(AK38=2,AM38=3),AND(AK38=3,AM38=2),AND(AK38=4,AM38=1)),"Moderado",IF(OR(AND(AK38=1,AM38=4),AND(AK38=2,AM38=4),AND(AK38=3,AM38=3),AND(AK38=4,AM38=2),AND(AK38=4,AM38=3),AND(AK38=5,AM38=1),AND(AK38=5,AM38=2)),"Alto",IF(OR(AND(AK38=2,AM38=5),AND(AK38=1,AM38=5),AND(AK38=3,AM38=5),AND(AK38=3,AM38=4),AND(AK38=4,AM38=4),AND(AK38=4,AM38=5),AND(AK38=5,AM38=3),AND(AK38=5,AM38=4),AND(AK38=5,AM38=5)),"Extremo","")))))</f>
        <v>Moderado</v>
      </c>
      <c r="AO38" s="627" t="s">
        <v>401</v>
      </c>
      <c r="AP38" s="630" t="s">
        <v>123</v>
      </c>
      <c r="AQ38" s="244" t="s">
        <v>124</v>
      </c>
      <c r="AR38" s="63" t="s">
        <v>125</v>
      </c>
      <c r="AS38" s="267" t="s">
        <v>402</v>
      </c>
      <c r="AT38" s="267" t="s">
        <v>403</v>
      </c>
      <c r="AU38" s="267" t="s">
        <v>404</v>
      </c>
      <c r="AV38" s="269" t="s">
        <v>405</v>
      </c>
      <c r="AW38" s="273">
        <v>44018</v>
      </c>
      <c r="AX38" s="358" t="s">
        <v>406</v>
      </c>
      <c r="AY38" s="231" t="s">
        <v>403</v>
      </c>
      <c r="AZ38" s="269">
        <v>2</v>
      </c>
      <c r="BA38" s="414" t="s">
        <v>865</v>
      </c>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c r="IY38" s="7"/>
      <c r="IZ38" s="7"/>
      <c r="JA38" s="7"/>
      <c r="JB38" s="7"/>
      <c r="JC38" s="7"/>
      <c r="JD38" s="7"/>
      <c r="JE38" s="7"/>
      <c r="JF38" s="7"/>
      <c r="JG38" s="7"/>
      <c r="JH38" s="7"/>
      <c r="JI38" s="7"/>
      <c r="JJ38" s="7"/>
      <c r="JK38" s="7"/>
      <c r="JL38" s="7"/>
      <c r="JM38" s="7"/>
      <c r="JN38" s="7"/>
      <c r="JO38" s="7"/>
      <c r="JP38" s="7"/>
      <c r="JQ38" s="7"/>
      <c r="JR38" s="7"/>
      <c r="JS38" s="7"/>
      <c r="JT38" s="7"/>
      <c r="JU38" s="7"/>
      <c r="JV38" s="7"/>
      <c r="JW38" s="7"/>
      <c r="JX38" s="7"/>
      <c r="JY38" s="7"/>
      <c r="JZ38" s="7"/>
      <c r="KA38" s="7"/>
      <c r="KB38" s="7"/>
      <c r="KC38" s="7"/>
      <c r="KD38" s="7"/>
      <c r="KE38" s="7"/>
      <c r="KF38" s="7"/>
      <c r="KG38" s="7"/>
      <c r="KH38" s="7"/>
      <c r="KI38" s="7"/>
      <c r="KJ38" s="7"/>
      <c r="KK38" s="7"/>
      <c r="KL38" s="7"/>
      <c r="KM38" s="7"/>
      <c r="KN38" s="7"/>
      <c r="KO38" s="7"/>
      <c r="KP38" s="7"/>
      <c r="KQ38" s="7"/>
      <c r="KR38" s="7"/>
      <c r="KS38" s="7"/>
      <c r="KT38" s="7"/>
      <c r="KU38" s="7"/>
      <c r="KV38" s="7"/>
      <c r="KW38" s="7"/>
      <c r="KX38" s="7"/>
      <c r="KY38" s="7"/>
      <c r="KZ38" s="7"/>
      <c r="LA38" s="7"/>
      <c r="LB38" s="7"/>
      <c r="LC38" s="7"/>
      <c r="LD38" s="7"/>
      <c r="LE38" s="7"/>
      <c r="LF38" s="7"/>
      <c r="LG38" s="7"/>
    </row>
    <row r="39" spans="1:319" s="202" customFormat="1" ht="40.9" customHeight="1" thickBot="1" x14ac:dyDescent="0.3">
      <c r="A39" s="854"/>
      <c r="B39" s="857"/>
      <c r="C39" s="342" t="s">
        <v>407</v>
      </c>
      <c r="D39" s="340" t="s">
        <v>109</v>
      </c>
      <c r="E39" s="340" t="s">
        <v>20</v>
      </c>
      <c r="F39" s="340" t="s">
        <v>110</v>
      </c>
      <c r="G39" s="50"/>
      <c r="H39" s="541"/>
      <c r="I39" s="611"/>
      <c r="J39" s="860"/>
      <c r="K39" s="18"/>
      <c r="L39" s="863"/>
      <c r="M39" s="518"/>
      <c r="N39" s="462"/>
      <c r="O39" s="866"/>
      <c r="P39" s="634"/>
      <c r="Q39" s="579"/>
      <c r="R39" s="614"/>
      <c r="S39" s="341" t="s">
        <v>408</v>
      </c>
      <c r="T39" s="161" t="s">
        <v>117</v>
      </c>
      <c r="U39" s="329">
        <v>15</v>
      </c>
      <c r="V39" s="329">
        <v>15</v>
      </c>
      <c r="W39" s="329">
        <v>15</v>
      </c>
      <c r="X39" s="329">
        <v>15</v>
      </c>
      <c r="Y39" s="329">
        <v>15</v>
      </c>
      <c r="Z39" s="329">
        <v>15</v>
      </c>
      <c r="AA39" s="329">
        <v>10</v>
      </c>
      <c r="AB39" s="325">
        <f t="shared" si="3"/>
        <v>100</v>
      </c>
      <c r="AC39" s="162" t="s">
        <v>118</v>
      </c>
      <c r="AD39" s="329" t="s">
        <v>118</v>
      </c>
      <c r="AE39" s="264">
        <v>100</v>
      </c>
      <c r="AF39" s="638"/>
      <c r="AG39" s="474"/>
      <c r="AH39" s="576"/>
      <c r="AI39" s="576"/>
      <c r="AJ39" s="462"/>
      <c r="AK39" s="462"/>
      <c r="AL39" s="462"/>
      <c r="AM39" s="622"/>
      <c r="AN39" s="625"/>
      <c r="AO39" s="628"/>
      <c r="AP39" s="631"/>
      <c r="AQ39" s="57" t="s">
        <v>124</v>
      </c>
      <c r="AR39" s="354" t="s">
        <v>125</v>
      </c>
      <c r="AS39" s="341" t="s">
        <v>409</v>
      </c>
      <c r="AT39" s="267" t="s">
        <v>403</v>
      </c>
      <c r="AU39" s="341" t="s">
        <v>410</v>
      </c>
      <c r="AV39" s="223" t="s">
        <v>411</v>
      </c>
      <c r="AW39" s="247">
        <v>44018</v>
      </c>
      <c r="AX39" s="331" t="s">
        <v>412</v>
      </c>
      <c r="AY39" s="160" t="s">
        <v>403</v>
      </c>
      <c r="AZ39" s="269">
        <v>2</v>
      </c>
      <c r="BA39" s="414" t="s">
        <v>866</v>
      </c>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row>
    <row r="40" spans="1:319" s="202" customFormat="1" ht="57" customHeight="1" thickBot="1" x14ac:dyDescent="0.3">
      <c r="A40" s="854"/>
      <c r="B40" s="857"/>
      <c r="C40" s="342" t="s">
        <v>413</v>
      </c>
      <c r="D40" s="337" t="s">
        <v>109</v>
      </c>
      <c r="E40" s="340" t="s">
        <v>20</v>
      </c>
      <c r="F40" s="340" t="s">
        <v>414</v>
      </c>
      <c r="G40" s="50"/>
      <c r="H40" s="541"/>
      <c r="I40" s="611"/>
      <c r="J40" s="860"/>
      <c r="K40" s="18"/>
      <c r="L40" s="863"/>
      <c r="M40" s="518"/>
      <c r="N40" s="462"/>
      <c r="O40" s="866"/>
      <c r="P40" s="634"/>
      <c r="Q40" s="579"/>
      <c r="R40" s="614"/>
      <c r="S40" s="342" t="s">
        <v>415</v>
      </c>
      <c r="T40" s="161" t="s">
        <v>117</v>
      </c>
      <c r="U40" s="329">
        <v>15</v>
      </c>
      <c r="V40" s="329">
        <v>15</v>
      </c>
      <c r="W40" s="329">
        <v>15</v>
      </c>
      <c r="X40" s="329">
        <v>15</v>
      </c>
      <c r="Y40" s="329">
        <v>15</v>
      </c>
      <c r="Z40" s="329">
        <v>15</v>
      </c>
      <c r="AA40" s="329">
        <v>10</v>
      </c>
      <c r="AB40" s="325">
        <f t="shared" si="3"/>
        <v>100</v>
      </c>
      <c r="AC40" s="162" t="s">
        <v>118</v>
      </c>
      <c r="AD40" s="329" t="s">
        <v>118</v>
      </c>
      <c r="AE40" s="264">
        <v>100</v>
      </c>
      <c r="AF40" s="638"/>
      <c r="AG40" s="474"/>
      <c r="AH40" s="576"/>
      <c r="AI40" s="576"/>
      <c r="AJ40" s="462"/>
      <c r="AK40" s="462"/>
      <c r="AL40" s="462"/>
      <c r="AM40" s="622"/>
      <c r="AN40" s="625"/>
      <c r="AO40" s="628"/>
      <c r="AP40" s="631"/>
      <c r="AQ40" s="640" t="s">
        <v>124</v>
      </c>
      <c r="AR40" s="642" t="s">
        <v>125</v>
      </c>
      <c r="AS40" s="644" t="s">
        <v>416</v>
      </c>
      <c r="AT40" s="644" t="s">
        <v>403</v>
      </c>
      <c r="AU40" s="644" t="s">
        <v>417</v>
      </c>
      <c r="AV40" s="868" t="s">
        <v>343</v>
      </c>
      <c r="AW40" s="870">
        <v>44018</v>
      </c>
      <c r="AX40" s="838" t="s">
        <v>418</v>
      </c>
      <c r="AY40" s="872" t="s">
        <v>403</v>
      </c>
      <c r="AZ40" s="269">
        <v>6</v>
      </c>
      <c r="BA40" s="414" t="s">
        <v>867</v>
      </c>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7"/>
      <c r="JI40" s="7"/>
      <c r="JJ40" s="7"/>
      <c r="JK40" s="7"/>
      <c r="JL40" s="7"/>
      <c r="JM40" s="7"/>
      <c r="JN40" s="7"/>
      <c r="JO40" s="7"/>
      <c r="JP40" s="7"/>
      <c r="JQ40" s="7"/>
      <c r="JR40" s="7"/>
      <c r="JS40" s="7"/>
      <c r="JT40" s="7"/>
      <c r="JU40" s="7"/>
      <c r="JV40" s="7"/>
      <c r="JW40" s="7"/>
      <c r="JX40" s="7"/>
      <c r="JY40" s="7"/>
      <c r="JZ40" s="7"/>
      <c r="KA40" s="7"/>
      <c r="KB40" s="7"/>
      <c r="KC40" s="7"/>
      <c r="KD40" s="7"/>
      <c r="KE40" s="7"/>
      <c r="KF40" s="7"/>
      <c r="KG40" s="7"/>
      <c r="KH40" s="7"/>
      <c r="KI40" s="7"/>
      <c r="KJ40" s="7"/>
      <c r="KK40" s="7"/>
      <c r="KL40" s="7"/>
      <c r="KM40" s="7"/>
      <c r="KN40" s="7"/>
      <c r="KO40" s="7"/>
      <c r="KP40" s="7"/>
      <c r="KQ40" s="7"/>
      <c r="KR40" s="7"/>
      <c r="KS40" s="7"/>
      <c r="KT40" s="7"/>
      <c r="KU40" s="7"/>
      <c r="KV40" s="7"/>
      <c r="KW40" s="7"/>
      <c r="KX40" s="7"/>
      <c r="KY40" s="7"/>
      <c r="KZ40" s="7"/>
      <c r="LA40" s="7"/>
      <c r="LB40" s="7"/>
      <c r="LC40" s="7"/>
      <c r="LD40" s="7"/>
      <c r="LE40" s="7"/>
      <c r="LF40" s="7"/>
      <c r="LG40" s="7"/>
    </row>
    <row r="41" spans="1:319" s="203" customFormat="1" ht="57.75" customHeight="1" thickBot="1" x14ac:dyDescent="0.3">
      <c r="A41" s="855"/>
      <c r="B41" s="858"/>
      <c r="C41" s="337" t="s">
        <v>419</v>
      </c>
      <c r="D41" s="337" t="s">
        <v>109</v>
      </c>
      <c r="E41" s="337" t="s">
        <v>21</v>
      </c>
      <c r="F41" s="337" t="s">
        <v>193</v>
      </c>
      <c r="G41" s="347" t="s">
        <v>420</v>
      </c>
      <c r="H41" s="572"/>
      <c r="I41" s="747"/>
      <c r="J41" s="861"/>
      <c r="K41" s="347" t="s">
        <v>387</v>
      </c>
      <c r="L41" s="864"/>
      <c r="M41" s="519"/>
      <c r="N41" s="463"/>
      <c r="O41" s="867"/>
      <c r="P41" s="635"/>
      <c r="Q41" s="580"/>
      <c r="R41" s="636"/>
      <c r="S41" s="335" t="s">
        <v>421</v>
      </c>
      <c r="T41" s="163" t="s">
        <v>117</v>
      </c>
      <c r="U41" s="330">
        <v>15</v>
      </c>
      <c r="V41" s="330">
        <v>15</v>
      </c>
      <c r="W41" s="330">
        <v>15</v>
      </c>
      <c r="X41" s="330">
        <v>15</v>
      </c>
      <c r="Y41" s="330">
        <v>15</v>
      </c>
      <c r="Z41" s="330">
        <v>15</v>
      </c>
      <c r="AA41" s="330">
        <v>10</v>
      </c>
      <c r="AB41" s="327">
        <f t="shared" si="3"/>
        <v>100</v>
      </c>
      <c r="AC41" s="162" t="s">
        <v>118</v>
      </c>
      <c r="AD41" s="329" t="s">
        <v>157</v>
      </c>
      <c r="AE41" s="264">
        <v>50</v>
      </c>
      <c r="AF41" s="639"/>
      <c r="AG41" s="475"/>
      <c r="AH41" s="577"/>
      <c r="AI41" s="577"/>
      <c r="AJ41" s="463"/>
      <c r="AK41" s="463"/>
      <c r="AL41" s="463"/>
      <c r="AM41" s="623"/>
      <c r="AN41" s="626"/>
      <c r="AO41" s="629"/>
      <c r="AP41" s="632"/>
      <c r="AQ41" s="641"/>
      <c r="AR41" s="643"/>
      <c r="AS41" s="645"/>
      <c r="AT41" s="645"/>
      <c r="AU41" s="645"/>
      <c r="AV41" s="869"/>
      <c r="AW41" s="871"/>
      <c r="AX41" s="747"/>
      <c r="AY41" s="873"/>
      <c r="AZ41" s="178"/>
      <c r="BA41" s="414" t="s">
        <v>868</v>
      </c>
      <c r="BB41" s="242"/>
      <c r="BC41" s="242"/>
      <c r="BD41" s="242"/>
      <c r="BE41" s="242"/>
      <c r="BF41" s="242"/>
      <c r="BG41" s="242"/>
      <c r="BH41" s="242"/>
      <c r="BI41" s="242"/>
      <c r="BJ41" s="242"/>
      <c r="BK41" s="242"/>
      <c r="BL41" s="242"/>
      <c r="BM41" s="242"/>
      <c r="BN41" s="242"/>
      <c r="BO41" s="242"/>
      <c r="BP41" s="242"/>
      <c r="BQ41" s="242"/>
      <c r="BR41" s="242"/>
      <c r="BS41" s="242"/>
      <c r="BT41" s="242"/>
      <c r="BU41" s="242"/>
      <c r="BV41" s="242"/>
      <c r="BW41" s="242"/>
      <c r="BX41" s="242"/>
      <c r="BY41" s="242"/>
      <c r="BZ41" s="242"/>
      <c r="CA41" s="242"/>
      <c r="CB41" s="242"/>
      <c r="CC41" s="242"/>
      <c r="CD41" s="242"/>
      <c r="CE41" s="242"/>
      <c r="CF41" s="242"/>
      <c r="CG41" s="242"/>
      <c r="CH41" s="242"/>
      <c r="CI41" s="242"/>
      <c r="CJ41" s="242"/>
      <c r="CK41" s="242"/>
      <c r="CL41" s="242"/>
      <c r="CM41" s="242"/>
      <c r="CN41" s="242"/>
      <c r="CO41" s="242"/>
      <c r="CP41" s="242"/>
      <c r="CQ41" s="242"/>
      <c r="CR41" s="242"/>
      <c r="CS41" s="242"/>
      <c r="CT41" s="242"/>
      <c r="CU41" s="242"/>
      <c r="CV41" s="242"/>
      <c r="CW41" s="242"/>
      <c r="CX41" s="242"/>
      <c r="CY41" s="242"/>
      <c r="CZ41" s="242"/>
      <c r="DA41" s="242"/>
      <c r="DB41" s="242"/>
      <c r="DC41" s="242"/>
      <c r="DD41" s="242"/>
      <c r="DE41" s="242"/>
      <c r="DF41" s="242"/>
      <c r="DG41" s="242"/>
      <c r="DH41" s="242"/>
      <c r="DI41" s="242"/>
      <c r="DJ41" s="242"/>
      <c r="DK41" s="242"/>
      <c r="DL41" s="242"/>
      <c r="DM41" s="242"/>
      <c r="DN41" s="242"/>
      <c r="DO41" s="242"/>
      <c r="DP41" s="242"/>
      <c r="DQ41" s="242"/>
      <c r="DR41" s="242"/>
      <c r="DS41" s="242"/>
      <c r="DT41" s="242"/>
      <c r="DU41" s="242"/>
      <c r="DV41" s="242"/>
      <c r="DW41" s="242"/>
      <c r="DX41" s="242"/>
      <c r="DY41" s="242"/>
      <c r="DZ41" s="242"/>
      <c r="EA41" s="242"/>
      <c r="EB41" s="242"/>
      <c r="EC41" s="242"/>
      <c r="ED41" s="242"/>
      <c r="EE41" s="242"/>
      <c r="EF41" s="242"/>
      <c r="EG41" s="242"/>
      <c r="EH41" s="242"/>
      <c r="EI41" s="242"/>
      <c r="EJ41" s="242"/>
      <c r="EK41" s="242"/>
      <c r="EL41" s="242"/>
      <c r="EM41" s="242"/>
      <c r="EN41" s="242"/>
      <c r="EO41" s="242"/>
      <c r="EP41" s="242"/>
      <c r="EQ41" s="242"/>
      <c r="ER41" s="242"/>
      <c r="ES41" s="242"/>
      <c r="ET41" s="242"/>
      <c r="EU41" s="242"/>
      <c r="EV41" s="242"/>
      <c r="EW41" s="242"/>
      <c r="EX41" s="242"/>
      <c r="EY41" s="242"/>
      <c r="EZ41" s="242"/>
      <c r="FA41" s="242"/>
      <c r="FB41" s="242"/>
      <c r="FC41" s="242"/>
      <c r="FD41" s="242"/>
      <c r="FE41" s="242"/>
      <c r="FF41" s="242"/>
      <c r="FG41" s="242"/>
      <c r="FH41" s="242"/>
      <c r="FI41" s="242"/>
      <c r="FJ41" s="242"/>
      <c r="FK41" s="242"/>
      <c r="FL41" s="242"/>
      <c r="FM41" s="242"/>
      <c r="FN41" s="242"/>
      <c r="FO41" s="242"/>
      <c r="FP41" s="242"/>
      <c r="FQ41" s="242"/>
      <c r="FR41" s="242"/>
      <c r="FS41" s="242"/>
      <c r="FT41" s="242"/>
      <c r="FU41" s="242"/>
      <c r="FV41" s="242"/>
      <c r="FW41" s="242"/>
      <c r="FX41" s="242"/>
      <c r="FY41" s="242"/>
      <c r="FZ41" s="242"/>
      <c r="GA41" s="242"/>
      <c r="GB41" s="242"/>
      <c r="GC41" s="242"/>
      <c r="GD41" s="242"/>
      <c r="GE41" s="242"/>
      <c r="GF41" s="242"/>
      <c r="GG41" s="242"/>
      <c r="GH41" s="242"/>
      <c r="GI41" s="242"/>
      <c r="GJ41" s="242"/>
      <c r="GK41" s="242"/>
      <c r="GL41" s="242"/>
      <c r="GM41" s="242"/>
      <c r="GN41" s="242"/>
      <c r="GO41" s="242"/>
      <c r="GP41" s="242"/>
      <c r="GQ41" s="242"/>
      <c r="GR41" s="242"/>
      <c r="GS41" s="242"/>
      <c r="GT41" s="242"/>
      <c r="GU41" s="242"/>
      <c r="GV41" s="242"/>
      <c r="GW41" s="242"/>
      <c r="GX41" s="242"/>
      <c r="GY41" s="242"/>
      <c r="GZ41" s="242"/>
      <c r="HA41" s="242"/>
      <c r="HB41" s="242"/>
      <c r="HC41" s="242"/>
      <c r="HD41" s="242"/>
      <c r="HE41" s="242"/>
      <c r="HF41" s="242"/>
      <c r="HG41" s="242"/>
      <c r="HH41" s="242"/>
      <c r="HI41" s="242"/>
      <c r="HJ41" s="242"/>
      <c r="HK41" s="242"/>
      <c r="HL41" s="242"/>
      <c r="HM41" s="242"/>
      <c r="HN41" s="242"/>
      <c r="HO41" s="242"/>
      <c r="HP41" s="242"/>
      <c r="HQ41" s="242"/>
      <c r="HR41" s="242"/>
      <c r="HS41" s="242"/>
      <c r="HT41" s="242"/>
      <c r="HU41" s="242"/>
      <c r="HV41" s="242"/>
      <c r="HW41" s="242"/>
      <c r="HX41" s="242"/>
      <c r="HY41" s="242"/>
      <c r="HZ41" s="242"/>
      <c r="IA41" s="242"/>
      <c r="IB41" s="242"/>
      <c r="IC41" s="242"/>
      <c r="ID41" s="242"/>
      <c r="IE41" s="242"/>
      <c r="IF41" s="242"/>
      <c r="IG41" s="242"/>
      <c r="IH41" s="242"/>
      <c r="II41" s="242"/>
      <c r="IJ41" s="242"/>
      <c r="IK41" s="242"/>
      <c r="IL41" s="242"/>
      <c r="IM41" s="242"/>
      <c r="IN41" s="242"/>
      <c r="IO41" s="242"/>
      <c r="IP41" s="242"/>
      <c r="IQ41" s="242"/>
      <c r="IR41" s="242"/>
      <c r="IS41" s="242"/>
      <c r="IT41" s="242"/>
      <c r="IU41" s="242"/>
      <c r="IV41" s="242"/>
      <c r="IW41" s="242"/>
      <c r="IX41" s="242"/>
      <c r="IY41" s="242"/>
      <c r="IZ41" s="242"/>
      <c r="JA41" s="242"/>
      <c r="JB41" s="242"/>
      <c r="JC41" s="242"/>
      <c r="JD41" s="242"/>
      <c r="JE41" s="242"/>
      <c r="JF41" s="242"/>
      <c r="JG41" s="242"/>
      <c r="JH41" s="242"/>
      <c r="JI41" s="242"/>
      <c r="JJ41" s="242"/>
      <c r="JK41" s="242"/>
      <c r="JL41" s="242"/>
      <c r="JM41" s="242"/>
      <c r="JN41" s="242"/>
      <c r="JO41" s="242"/>
      <c r="JP41" s="242"/>
      <c r="JQ41" s="242"/>
      <c r="JR41" s="242"/>
      <c r="JS41" s="242"/>
      <c r="JT41" s="242"/>
      <c r="JU41" s="242"/>
      <c r="JV41" s="242"/>
      <c r="JW41" s="242"/>
      <c r="JX41" s="242"/>
      <c r="JY41" s="242"/>
      <c r="JZ41" s="242"/>
      <c r="KA41" s="242"/>
      <c r="KB41" s="242"/>
      <c r="KC41" s="242"/>
      <c r="KD41" s="242"/>
      <c r="KE41" s="242"/>
      <c r="KF41" s="242"/>
      <c r="KG41" s="242"/>
      <c r="KH41" s="242"/>
      <c r="KI41" s="242"/>
      <c r="KJ41" s="242"/>
      <c r="KK41" s="242"/>
      <c r="KL41" s="242"/>
      <c r="KM41" s="242"/>
      <c r="KN41" s="242"/>
      <c r="KO41" s="242"/>
      <c r="KP41" s="242"/>
      <c r="KQ41" s="242"/>
      <c r="KR41" s="242"/>
      <c r="KS41" s="242"/>
      <c r="KT41" s="242"/>
      <c r="KU41" s="242"/>
      <c r="KV41" s="242"/>
      <c r="KW41" s="242"/>
      <c r="KX41" s="242"/>
      <c r="KY41" s="242"/>
      <c r="KZ41" s="242"/>
      <c r="LA41" s="242"/>
      <c r="LB41" s="242"/>
      <c r="LC41" s="242"/>
      <c r="LD41" s="242"/>
      <c r="LE41" s="242"/>
      <c r="LF41" s="242"/>
      <c r="LG41" s="242"/>
    </row>
    <row r="42" spans="1:319" s="201" customFormat="1" ht="40.9" customHeight="1" thickBot="1" x14ac:dyDescent="0.3">
      <c r="A42" s="853" t="s">
        <v>422</v>
      </c>
      <c r="B42" s="856" t="s">
        <v>423</v>
      </c>
      <c r="C42" s="334" t="s">
        <v>424</v>
      </c>
      <c r="D42" s="336" t="s">
        <v>109</v>
      </c>
      <c r="E42" s="336" t="s">
        <v>20</v>
      </c>
      <c r="F42" s="336" t="s">
        <v>110</v>
      </c>
      <c r="G42" s="336"/>
      <c r="H42" s="571" t="s">
        <v>395</v>
      </c>
      <c r="I42" s="610" t="s">
        <v>426</v>
      </c>
      <c r="J42" s="859" t="s">
        <v>18</v>
      </c>
      <c r="K42" s="328"/>
      <c r="L42" s="862" t="s">
        <v>427</v>
      </c>
      <c r="M42" s="517" t="s">
        <v>169</v>
      </c>
      <c r="N42" s="461">
        <v>2</v>
      </c>
      <c r="O42" s="865" t="s">
        <v>312</v>
      </c>
      <c r="P42" s="633" t="s">
        <v>115</v>
      </c>
      <c r="Q42" s="578">
        <v>5</v>
      </c>
      <c r="R42" s="613" t="str">
        <f>IF(N42+Q42=0," ",IF(OR(AND(N42=1,Q42=1),AND(N42=1,Q42=2),AND(N42=2,Q42=2),AND(N42=2,Q42=1),AND(N42=3,Q42=1)),"Bajo",IF(OR(AND(N42=1,Q42=3),AND(N42=2,Q42=3),AND(N42=3,Q42=2),AND(N42=4,Q42=1)),"Moderado",IF(OR(AND(N42=1,Q42=4),AND(N42=2,Q42=4),AND(N42=3,Q42=3),AND(N42=4,Q42=2),AND(N42=4,Q42=3),AND(N42=5,Q42=1),AND(N42=5,Q42=2)),"Alto",IF(OR(AND(N42=2,Q42=5),AND(N42=3,Q42=5),AND(N42=3,Q42=4),AND(N42=4,Q42=4),AND(N42=4,Q42=5),AND(N42=5,Q42=3),AND(N42=5,Q42=4),AND(N42=1,Q42=5),AND(N42=5,Q42=5)),"Extremo","")))))</f>
        <v>Extremo</v>
      </c>
      <c r="S42" s="346" t="s">
        <v>428</v>
      </c>
      <c r="T42" s="158" t="s">
        <v>117</v>
      </c>
      <c r="U42" s="328">
        <v>15</v>
      </c>
      <c r="V42" s="328">
        <v>15</v>
      </c>
      <c r="W42" s="328">
        <v>15</v>
      </c>
      <c r="X42" s="328">
        <v>15</v>
      </c>
      <c r="Y42" s="328">
        <v>15</v>
      </c>
      <c r="Z42" s="328">
        <v>15</v>
      </c>
      <c r="AA42" s="328">
        <v>10</v>
      </c>
      <c r="AB42" s="324">
        <f t="shared" si="3"/>
        <v>100</v>
      </c>
      <c r="AC42" s="159" t="s">
        <v>118</v>
      </c>
      <c r="AD42" s="328" t="s">
        <v>118</v>
      </c>
      <c r="AE42" s="264">
        <v>100</v>
      </c>
      <c r="AF42" s="874">
        <f>AVERAGE(AE42:AE47)</f>
        <v>91.666666666666671</v>
      </c>
      <c r="AG42" s="703" t="s">
        <v>157</v>
      </c>
      <c r="AH42" s="476" t="s">
        <v>121</v>
      </c>
      <c r="AI42" s="476" t="s">
        <v>121</v>
      </c>
      <c r="AJ42" s="674" t="s">
        <v>169</v>
      </c>
      <c r="AK42" s="674">
        <v>2</v>
      </c>
      <c r="AL42" s="674" t="s">
        <v>115</v>
      </c>
      <c r="AM42" s="730">
        <v>5</v>
      </c>
      <c r="AN42" s="690" t="str">
        <f>IF(AK42+AM42=0," ",IF(OR(AND(AK42=1,AM42=1),AND(AK42=1,AM42=2),AND(AK42=2,AM42=2),AND(AK42=2,AM42=1),AND(AK42=3,AM42=1)),"Bajo",IF(OR(AND(AK42=1,AM42=3),AND(AK42=2,AM42=3),AND(AK42=3,AM42=2),AND(AK42=4,AM42=1)),"Moderado",IF(OR(AND(AK42=1,AM42=4),AND(AK42=2,AM42=4),AND(AK42=3,AM42=3),AND(AK42=4,AM42=2),AND(AK42=4,AM42=3),AND(AK42=5,AM42=1),AND(AK42=5,AM42=2)),"Alto",IF(OR(AND(AK42=2,AM42=5),AND(AK42=1,AM42=5),AND(AK42=3,AM42=5),AND(AK42=3,AM42=4),AND(AK42=4,AM42=4),AND(AK42=4,AM42=5),AND(AK42=5,AM42=3),AND(AK42=5,AM42=4),AND(AK42=5,AM42=5)),"Extremo","")))))</f>
        <v>Extremo</v>
      </c>
      <c r="AO42" s="627"/>
      <c r="AP42" s="630" t="s">
        <v>123</v>
      </c>
      <c r="AQ42" s="55" t="s">
        <v>124</v>
      </c>
      <c r="AR42" s="36" t="s">
        <v>125</v>
      </c>
      <c r="AS42" s="346" t="s">
        <v>429</v>
      </c>
      <c r="AT42" s="346" t="s">
        <v>430</v>
      </c>
      <c r="AU42" s="346" t="s">
        <v>431</v>
      </c>
      <c r="AV42" s="331" t="s">
        <v>432</v>
      </c>
      <c r="AW42" s="278">
        <v>44018</v>
      </c>
      <c r="AX42" s="331" t="s">
        <v>433</v>
      </c>
      <c r="AY42" s="331" t="s">
        <v>430</v>
      </c>
      <c r="AZ42" s="223">
        <v>6</v>
      </c>
      <c r="BA42" s="415" t="s">
        <v>869</v>
      </c>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10"/>
      <c r="CO42" s="210"/>
      <c r="CP42" s="210"/>
      <c r="CQ42" s="210"/>
      <c r="CR42" s="210"/>
      <c r="CS42" s="210"/>
      <c r="CT42" s="210"/>
      <c r="CU42" s="210"/>
      <c r="CV42" s="210"/>
      <c r="CW42" s="210"/>
      <c r="CX42" s="210"/>
      <c r="CY42" s="210"/>
      <c r="CZ42" s="210"/>
      <c r="DA42" s="210"/>
      <c r="DB42" s="210"/>
      <c r="DC42" s="210"/>
      <c r="DD42" s="210"/>
      <c r="DE42" s="210"/>
      <c r="DF42" s="210"/>
      <c r="DG42" s="210"/>
      <c r="DH42" s="210"/>
      <c r="DI42" s="210"/>
      <c r="DJ42" s="210"/>
      <c r="DK42" s="210"/>
      <c r="DL42" s="210"/>
      <c r="DM42" s="210"/>
      <c r="DN42" s="210"/>
      <c r="DO42" s="210"/>
      <c r="DP42" s="210"/>
      <c r="DQ42" s="210"/>
      <c r="DR42" s="210"/>
      <c r="DS42" s="210"/>
      <c r="DT42" s="210"/>
      <c r="DU42" s="210"/>
      <c r="DV42" s="210"/>
      <c r="DW42" s="210"/>
      <c r="DX42" s="210"/>
      <c r="DY42" s="210"/>
      <c r="DZ42" s="210"/>
      <c r="EA42" s="210"/>
      <c r="EB42" s="210"/>
      <c r="EC42" s="210"/>
      <c r="ED42" s="210"/>
      <c r="EE42" s="210"/>
      <c r="EF42" s="210"/>
      <c r="EG42" s="210"/>
      <c r="EH42" s="210"/>
      <c r="EI42" s="210"/>
      <c r="EJ42" s="210"/>
      <c r="EK42" s="210"/>
      <c r="EL42" s="210"/>
      <c r="EM42" s="210"/>
      <c r="EN42" s="210"/>
      <c r="EO42" s="210"/>
      <c r="EP42" s="210"/>
      <c r="EQ42" s="210"/>
      <c r="ER42" s="210"/>
      <c r="ES42" s="210"/>
      <c r="ET42" s="210"/>
      <c r="EU42" s="210"/>
      <c r="EV42" s="210"/>
      <c r="EW42" s="210"/>
      <c r="EX42" s="210"/>
      <c r="EY42" s="210"/>
      <c r="EZ42" s="210"/>
      <c r="FA42" s="210"/>
      <c r="FB42" s="210"/>
      <c r="FC42" s="210"/>
      <c r="FD42" s="210"/>
      <c r="FE42" s="210"/>
      <c r="FF42" s="210"/>
      <c r="FG42" s="210"/>
      <c r="FH42" s="210"/>
      <c r="FI42" s="210"/>
      <c r="FJ42" s="210"/>
      <c r="FK42" s="210"/>
      <c r="FL42" s="210"/>
      <c r="FM42" s="210"/>
      <c r="FN42" s="210"/>
      <c r="FO42" s="210"/>
      <c r="FP42" s="210"/>
      <c r="FQ42" s="210"/>
      <c r="FR42" s="210"/>
      <c r="FS42" s="210"/>
      <c r="FT42" s="210"/>
      <c r="FU42" s="210"/>
      <c r="FV42" s="210"/>
      <c r="FW42" s="210"/>
      <c r="FX42" s="210"/>
      <c r="FY42" s="210"/>
      <c r="FZ42" s="210"/>
      <c r="GA42" s="210"/>
      <c r="GB42" s="210"/>
      <c r="GC42" s="210"/>
      <c r="GD42" s="210"/>
      <c r="GE42" s="210"/>
      <c r="GF42" s="210"/>
      <c r="GG42" s="210"/>
      <c r="GH42" s="210"/>
      <c r="GI42" s="210"/>
      <c r="GJ42" s="210"/>
      <c r="GK42" s="210"/>
      <c r="GL42" s="210"/>
      <c r="GM42" s="210"/>
      <c r="GN42" s="210"/>
      <c r="GO42" s="210"/>
      <c r="GP42" s="210"/>
      <c r="GQ42" s="210"/>
      <c r="GR42" s="210"/>
      <c r="GS42" s="210"/>
      <c r="GT42" s="210"/>
      <c r="GU42" s="210"/>
      <c r="GV42" s="210"/>
      <c r="GW42" s="210"/>
      <c r="GX42" s="210"/>
      <c r="GY42" s="210"/>
      <c r="GZ42" s="210"/>
      <c r="HA42" s="210"/>
      <c r="HB42" s="210"/>
      <c r="HC42" s="210"/>
      <c r="HD42" s="210"/>
      <c r="HE42" s="210"/>
      <c r="HF42" s="210"/>
      <c r="HG42" s="210"/>
      <c r="HH42" s="210"/>
      <c r="HI42" s="210"/>
      <c r="HJ42" s="210"/>
      <c r="HK42" s="210"/>
      <c r="HL42" s="210"/>
      <c r="HM42" s="210"/>
      <c r="HN42" s="210"/>
      <c r="HO42" s="210"/>
      <c r="HP42" s="210"/>
      <c r="HQ42" s="210"/>
      <c r="HR42" s="210"/>
      <c r="HS42" s="210"/>
      <c r="HT42" s="210"/>
      <c r="HU42" s="210"/>
      <c r="HV42" s="210"/>
      <c r="HW42" s="210"/>
      <c r="HX42" s="210"/>
      <c r="HY42" s="210"/>
      <c r="HZ42" s="210"/>
      <c r="IA42" s="210"/>
      <c r="IB42" s="210"/>
      <c r="IC42" s="210"/>
      <c r="ID42" s="210"/>
      <c r="IE42" s="210"/>
      <c r="IF42" s="210"/>
      <c r="IG42" s="210"/>
      <c r="IH42" s="210"/>
      <c r="II42" s="210"/>
      <c r="IJ42" s="210"/>
      <c r="IK42" s="210"/>
      <c r="IL42" s="210"/>
      <c r="IM42" s="210"/>
      <c r="IN42" s="210"/>
      <c r="IO42" s="210"/>
      <c r="IP42" s="210"/>
      <c r="IQ42" s="210"/>
      <c r="IR42" s="210"/>
      <c r="IS42" s="210"/>
      <c r="IT42" s="210"/>
      <c r="IU42" s="210"/>
      <c r="IV42" s="210"/>
      <c r="IW42" s="210"/>
      <c r="IX42" s="210"/>
      <c r="IY42" s="210"/>
      <c r="IZ42" s="210"/>
      <c r="JA42" s="210"/>
      <c r="JB42" s="210"/>
      <c r="JC42" s="210"/>
      <c r="JD42" s="210"/>
      <c r="JE42" s="210"/>
      <c r="JF42" s="210"/>
      <c r="JG42" s="210"/>
      <c r="JH42" s="210"/>
      <c r="JI42" s="210"/>
      <c r="JJ42" s="210"/>
      <c r="JK42" s="210"/>
      <c r="JL42" s="210"/>
      <c r="JM42" s="210"/>
      <c r="JN42" s="210"/>
      <c r="JO42" s="210"/>
      <c r="JP42" s="210"/>
      <c r="JQ42" s="210"/>
      <c r="JR42" s="210"/>
      <c r="JS42" s="210"/>
      <c r="JT42" s="210"/>
      <c r="JU42" s="210"/>
      <c r="JV42" s="210"/>
      <c r="JW42" s="210"/>
      <c r="JX42" s="210"/>
      <c r="JY42" s="210"/>
      <c r="JZ42" s="210"/>
      <c r="KA42" s="210"/>
      <c r="KB42" s="210"/>
      <c r="KC42" s="210"/>
      <c r="KD42" s="210"/>
      <c r="KE42" s="210"/>
      <c r="KF42" s="210"/>
      <c r="KG42" s="210"/>
      <c r="KH42" s="210"/>
      <c r="KI42" s="210"/>
      <c r="KJ42" s="210"/>
      <c r="KK42" s="210"/>
      <c r="KL42" s="210"/>
      <c r="KM42" s="210"/>
      <c r="KN42" s="210"/>
      <c r="KO42" s="210"/>
      <c r="KP42" s="210"/>
      <c r="KQ42" s="210"/>
      <c r="KR42" s="210"/>
      <c r="KS42" s="210"/>
      <c r="KT42" s="210"/>
      <c r="KU42" s="210"/>
      <c r="KV42" s="210"/>
      <c r="KW42" s="210"/>
      <c r="KX42" s="210"/>
      <c r="KY42" s="210"/>
      <c r="KZ42" s="210"/>
      <c r="LA42" s="210"/>
      <c r="LB42" s="210"/>
      <c r="LC42" s="210"/>
      <c r="LD42" s="210"/>
      <c r="LE42" s="210"/>
      <c r="LF42" s="210"/>
      <c r="LG42" s="210"/>
    </row>
    <row r="43" spans="1:319" s="202" customFormat="1" ht="40.9" customHeight="1" thickBot="1" x14ac:dyDescent="0.3">
      <c r="A43" s="854"/>
      <c r="B43" s="857"/>
      <c r="C43" s="342" t="s">
        <v>434</v>
      </c>
      <c r="D43" s="233" t="s">
        <v>109</v>
      </c>
      <c r="E43" s="233" t="s">
        <v>20</v>
      </c>
      <c r="F43" s="233" t="s">
        <v>155</v>
      </c>
      <c r="G43" s="50"/>
      <c r="H43" s="541"/>
      <c r="I43" s="611"/>
      <c r="J43" s="860"/>
      <c r="K43" s="18"/>
      <c r="L43" s="863"/>
      <c r="M43" s="518"/>
      <c r="N43" s="462"/>
      <c r="O43" s="866"/>
      <c r="P43" s="634"/>
      <c r="Q43" s="579"/>
      <c r="R43" s="614"/>
      <c r="S43" s="342" t="s">
        <v>435</v>
      </c>
      <c r="T43" s="161" t="s">
        <v>117</v>
      </c>
      <c r="U43" s="329">
        <v>15</v>
      </c>
      <c r="V43" s="329">
        <v>15</v>
      </c>
      <c r="W43" s="329">
        <v>15</v>
      </c>
      <c r="X43" s="329">
        <v>15</v>
      </c>
      <c r="Y43" s="329">
        <v>15</v>
      </c>
      <c r="Z43" s="329">
        <v>15</v>
      </c>
      <c r="AA43" s="329">
        <v>10</v>
      </c>
      <c r="AB43" s="325">
        <f t="shared" si="3"/>
        <v>100</v>
      </c>
      <c r="AC43" s="159" t="s">
        <v>118</v>
      </c>
      <c r="AD43" s="328" t="s">
        <v>118</v>
      </c>
      <c r="AE43" s="264">
        <v>100</v>
      </c>
      <c r="AF43" s="875"/>
      <c r="AG43" s="704"/>
      <c r="AH43" s="477"/>
      <c r="AI43" s="477"/>
      <c r="AJ43" s="675"/>
      <c r="AK43" s="675"/>
      <c r="AL43" s="675"/>
      <c r="AM43" s="731"/>
      <c r="AN43" s="691"/>
      <c r="AO43" s="628"/>
      <c r="AP43" s="631"/>
      <c r="AQ43" s="57" t="s">
        <v>124</v>
      </c>
      <c r="AR43" s="354" t="s">
        <v>125</v>
      </c>
      <c r="AS43" s="341" t="s">
        <v>436</v>
      </c>
      <c r="AT43" s="267" t="s">
        <v>437</v>
      </c>
      <c r="AU43" s="341" t="s">
        <v>438</v>
      </c>
      <c r="AV43" s="176" t="s">
        <v>439</v>
      </c>
      <c r="AW43" s="247">
        <v>44018</v>
      </c>
      <c r="AX43" s="358" t="s">
        <v>440</v>
      </c>
      <c r="AY43" s="358" t="s">
        <v>437</v>
      </c>
      <c r="AZ43" s="269">
        <v>6</v>
      </c>
      <c r="BA43" s="415" t="s">
        <v>870</v>
      </c>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row>
    <row r="44" spans="1:319" s="202" customFormat="1" ht="40.9" customHeight="1" thickBot="1" x14ac:dyDescent="0.3">
      <c r="A44" s="854"/>
      <c r="B44" s="857"/>
      <c r="C44" s="318" t="s">
        <v>441</v>
      </c>
      <c r="D44" s="233" t="s">
        <v>109</v>
      </c>
      <c r="E44" s="233" t="s">
        <v>20</v>
      </c>
      <c r="F44" s="233" t="s">
        <v>155</v>
      </c>
      <c r="G44" s="50"/>
      <c r="H44" s="541"/>
      <c r="I44" s="611"/>
      <c r="J44" s="860"/>
      <c r="K44" s="18"/>
      <c r="L44" s="863"/>
      <c r="M44" s="518"/>
      <c r="N44" s="462"/>
      <c r="O44" s="866"/>
      <c r="P44" s="634"/>
      <c r="Q44" s="579"/>
      <c r="R44" s="614"/>
      <c r="S44" s="342" t="s">
        <v>442</v>
      </c>
      <c r="T44" s="161" t="s">
        <v>117</v>
      </c>
      <c r="U44" s="329">
        <v>15</v>
      </c>
      <c r="V44" s="329">
        <v>15</v>
      </c>
      <c r="W44" s="329">
        <v>15</v>
      </c>
      <c r="X44" s="329">
        <v>15</v>
      </c>
      <c r="Y44" s="329">
        <v>15</v>
      </c>
      <c r="Z44" s="329">
        <v>15</v>
      </c>
      <c r="AA44" s="329">
        <v>10</v>
      </c>
      <c r="AB44" s="325">
        <f t="shared" si="3"/>
        <v>100</v>
      </c>
      <c r="AC44" s="159" t="s">
        <v>118</v>
      </c>
      <c r="AD44" s="328" t="s">
        <v>118</v>
      </c>
      <c r="AE44" s="264">
        <v>100</v>
      </c>
      <c r="AF44" s="875"/>
      <c r="AG44" s="704"/>
      <c r="AH44" s="477"/>
      <c r="AI44" s="477"/>
      <c r="AJ44" s="675"/>
      <c r="AK44" s="675"/>
      <c r="AL44" s="675"/>
      <c r="AM44" s="731"/>
      <c r="AN44" s="691"/>
      <c r="AO44" s="628"/>
      <c r="AP44" s="631"/>
      <c r="AQ44" s="57" t="s">
        <v>124</v>
      </c>
      <c r="AR44" s="354" t="s">
        <v>125</v>
      </c>
      <c r="AS44" s="341" t="s">
        <v>443</v>
      </c>
      <c r="AT44" s="267" t="s">
        <v>403</v>
      </c>
      <c r="AU44" s="341" t="s">
        <v>444</v>
      </c>
      <c r="AV44" s="176" t="s">
        <v>445</v>
      </c>
      <c r="AW44" s="247">
        <v>44018</v>
      </c>
      <c r="AX44" s="358" t="s">
        <v>446</v>
      </c>
      <c r="AY44" s="358" t="s">
        <v>403</v>
      </c>
      <c r="AZ44" s="269">
        <v>2</v>
      </c>
      <c r="BA44" s="415" t="s">
        <v>871</v>
      </c>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row>
    <row r="45" spans="1:319" s="202" customFormat="1" ht="40.9" customHeight="1" thickBot="1" x14ac:dyDescent="0.3">
      <c r="A45" s="854"/>
      <c r="B45" s="857"/>
      <c r="C45" s="318" t="s">
        <v>447</v>
      </c>
      <c r="D45" s="233" t="s">
        <v>448</v>
      </c>
      <c r="E45" s="233" t="s">
        <v>20</v>
      </c>
      <c r="F45" s="233" t="s">
        <v>155</v>
      </c>
      <c r="G45" s="50"/>
      <c r="H45" s="541"/>
      <c r="I45" s="611"/>
      <c r="J45" s="860"/>
      <c r="K45" s="18"/>
      <c r="L45" s="863"/>
      <c r="M45" s="518"/>
      <c r="N45" s="462"/>
      <c r="O45" s="866"/>
      <c r="P45" s="634"/>
      <c r="Q45" s="579"/>
      <c r="R45" s="614"/>
      <c r="S45" s="342" t="s">
        <v>449</v>
      </c>
      <c r="T45" s="161" t="s">
        <v>117</v>
      </c>
      <c r="U45" s="329">
        <v>15</v>
      </c>
      <c r="V45" s="329">
        <v>15</v>
      </c>
      <c r="W45" s="329">
        <v>15</v>
      </c>
      <c r="X45" s="329">
        <v>15</v>
      </c>
      <c r="Y45" s="329">
        <v>15</v>
      </c>
      <c r="Z45" s="329">
        <v>15</v>
      </c>
      <c r="AA45" s="329">
        <v>10</v>
      </c>
      <c r="AB45" s="325">
        <f t="shared" si="3"/>
        <v>100</v>
      </c>
      <c r="AC45" s="159" t="s">
        <v>118</v>
      </c>
      <c r="AD45" s="328" t="s">
        <v>118</v>
      </c>
      <c r="AE45" s="264">
        <v>100</v>
      </c>
      <c r="AF45" s="875"/>
      <c r="AG45" s="704"/>
      <c r="AH45" s="477"/>
      <c r="AI45" s="477"/>
      <c r="AJ45" s="675"/>
      <c r="AK45" s="675"/>
      <c r="AL45" s="675"/>
      <c r="AM45" s="731"/>
      <c r="AN45" s="691"/>
      <c r="AO45" s="628"/>
      <c r="AP45" s="631"/>
      <c r="AQ45" s="57" t="s">
        <v>124</v>
      </c>
      <c r="AR45" s="354" t="s">
        <v>125</v>
      </c>
      <c r="AS45" s="346" t="s">
        <v>450</v>
      </c>
      <c r="AT45" s="267" t="s">
        <v>403</v>
      </c>
      <c r="AU45" s="341" t="s">
        <v>451</v>
      </c>
      <c r="AV45" s="176" t="s">
        <v>445</v>
      </c>
      <c r="AW45" s="247">
        <v>44018</v>
      </c>
      <c r="AX45" s="358" t="s">
        <v>452</v>
      </c>
      <c r="AY45" s="358" t="s">
        <v>403</v>
      </c>
      <c r="AZ45" s="269">
        <v>2</v>
      </c>
      <c r="BA45" s="415" t="s">
        <v>872</v>
      </c>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row>
    <row r="46" spans="1:319" s="202" customFormat="1" ht="40.9" customHeight="1" thickBot="1" x14ac:dyDescent="0.3">
      <c r="A46" s="854"/>
      <c r="B46" s="857"/>
      <c r="C46" s="342" t="s">
        <v>453</v>
      </c>
      <c r="D46" s="233" t="s">
        <v>109</v>
      </c>
      <c r="E46" s="233" t="s">
        <v>20</v>
      </c>
      <c r="F46" s="233" t="s">
        <v>155</v>
      </c>
      <c r="G46" s="50"/>
      <c r="H46" s="541"/>
      <c r="I46" s="611"/>
      <c r="J46" s="860"/>
      <c r="K46" s="18"/>
      <c r="L46" s="863"/>
      <c r="M46" s="518"/>
      <c r="N46" s="462"/>
      <c r="O46" s="866"/>
      <c r="P46" s="634"/>
      <c r="Q46" s="579"/>
      <c r="R46" s="614"/>
      <c r="S46" s="342" t="s">
        <v>454</v>
      </c>
      <c r="T46" s="161" t="s">
        <v>117</v>
      </c>
      <c r="U46" s="329">
        <v>15</v>
      </c>
      <c r="V46" s="329">
        <v>15</v>
      </c>
      <c r="W46" s="329">
        <v>15</v>
      </c>
      <c r="X46" s="329">
        <v>15</v>
      </c>
      <c r="Y46" s="329">
        <v>15</v>
      </c>
      <c r="Z46" s="329">
        <v>15</v>
      </c>
      <c r="AA46" s="329">
        <v>10</v>
      </c>
      <c r="AB46" s="325">
        <f t="shared" si="3"/>
        <v>100</v>
      </c>
      <c r="AC46" s="159" t="s">
        <v>118</v>
      </c>
      <c r="AD46" s="328" t="s">
        <v>118</v>
      </c>
      <c r="AE46" s="264">
        <v>100</v>
      </c>
      <c r="AF46" s="875"/>
      <c r="AG46" s="704"/>
      <c r="AH46" s="477"/>
      <c r="AI46" s="477"/>
      <c r="AJ46" s="675"/>
      <c r="AK46" s="675"/>
      <c r="AL46" s="675"/>
      <c r="AM46" s="731"/>
      <c r="AN46" s="691"/>
      <c r="AO46" s="628"/>
      <c r="AP46" s="631"/>
      <c r="AQ46" s="57" t="s">
        <v>124</v>
      </c>
      <c r="AR46" s="354" t="s">
        <v>125</v>
      </c>
      <c r="AS46" s="341" t="s">
        <v>455</v>
      </c>
      <c r="AT46" s="267" t="s">
        <v>456</v>
      </c>
      <c r="AU46" s="341" t="s">
        <v>135</v>
      </c>
      <c r="AV46" s="176" t="s">
        <v>457</v>
      </c>
      <c r="AW46" s="247">
        <v>44018</v>
      </c>
      <c r="AX46" s="358" t="s">
        <v>458</v>
      </c>
      <c r="AY46" s="358" t="s">
        <v>456</v>
      </c>
      <c r="AZ46" s="269" t="s">
        <v>459</v>
      </c>
      <c r="BA46" s="415" t="s">
        <v>873</v>
      </c>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row>
    <row r="47" spans="1:319" s="203" customFormat="1" ht="40.9" customHeight="1" thickBot="1" x14ac:dyDescent="0.3">
      <c r="A47" s="855"/>
      <c r="B47" s="858"/>
      <c r="C47" s="337" t="s">
        <v>460</v>
      </c>
      <c r="D47" s="337" t="s">
        <v>12</v>
      </c>
      <c r="E47" s="337" t="s">
        <v>21</v>
      </c>
      <c r="F47" s="337" t="s">
        <v>193</v>
      </c>
      <c r="G47" s="347" t="s">
        <v>461</v>
      </c>
      <c r="H47" s="572"/>
      <c r="I47" s="747"/>
      <c r="J47" s="861"/>
      <c r="K47" s="330"/>
      <c r="L47" s="864"/>
      <c r="M47" s="519"/>
      <c r="N47" s="463"/>
      <c r="O47" s="867"/>
      <c r="P47" s="635"/>
      <c r="Q47" s="580"/>
      <c r="R47" s="636"/>
      <c r="S47" s="335" t="s">
        <v>462</v>
      </c>
      <c r="T47" s="163" t="s">
        <v>149</v>
      </c>
      <c r="U47" s="330">
        <v>15</v>
      </c>
      <c r="V47" s="330">
        <v>15</v>
      </c>
      <c r="W47" s="330">
        <v>15</v>
      </c>
      <c r="X47" s="330">
        <v>10</v>
      </c>
      <c r="Y47" s="330">
        <v>15</v>
      </c>
      <c r="Z47" s="330">
        <v>15</v>
      </c>
      <c r="AA47" s="330">
        <v>10</v>
      </c>
      <c r="AB47" s="327">
        <f t="shared" si="3"/>
        <v>95</v>
      </c>
      <c r="AC47" s="242" t="s">
        <v>157</v>
      </c>
      <c r="AD47" s="279" t="s">
        <v>118</v>
      </c>
      <c r="AE47" s="272">
        <v>50</v>
      </c>
      <c r="AF47" s="876"/>
      <c r="AG47" s="877"/>
      <c r="AH47" s="478"/>
      <c r="AI47" s="478"/>
      <c r="AJ47" s="677"/>
      <c r="AK47" s="677"/>
      <c r="AL47" s="677"/>
      <c r="AM47" s="733"/>
      <c r="AN47" s="693"/>
      <c r="AO47" s="629"/>
      <c r="AP47" s="632"/>
      <c r="AQ47" s="61" t="s">
        <v>124</v>
      </c>
      <c r="AR47" s="355" t="s">
        <v>125</v>
      </c>
      <c r="AS47" s="347" t="s">
        <v>463</v>
      </c>
      <c r="AT47" s="319" t="s">
        <v>456</v>
      </c>
      <c r="AU47" s="347" t="s">
        <v>417</v>
      </c>
      <c r="AV47" s="178" t="s">
        <v>343</v>
      </c>
      <c r="AW47" s="247">
        <v>44018</v>
      </c>
      <c r="AX47" s="333" t="s">
        <v>464</v>
      </c>
      <c r="AY47" s="339" t="s">
        <v>465</v>
      </c>
      <c r="AZ47" s="178" t="s">
        <v>466</v>
      </c>
      <c r="BA47" s="415" t="s">
        <v>874</v>
      </c>
      <c r="BB47" s="242"/>
      <c r="BC47" s="242"/>
      <c r="BD47" s="242"/>
      <c r="BE47" s="242"/>
      <c r="BF47" s="242"/>
      <c r="BG47" s="242"/>
      <c r="BH47" s="242"/>
      <c r="BI47" s="242"/>
      <c r="BJ47" s="242"/>
      <c r="BK47" s="242"/>
      <c r="BL47" s="242"/>
      <c r="BM47" s="242"/>
      <c r="BN47" s="242"/>
      <c r="BO47" s="242"/>
      <c r="BP47" s="242"/>
      <c r="BQ47" s="242"/>
      <c r="BR47" s="242"/>
      <c r="BS47" s="242"/>
      <c r="BT47" s="242"/>
      <c r="BU47" s="242"/>
      <c r="BV47" s="242"/>
      <c r="BW47" s="242"/>
      <c r="BX47" s="242"/>
      <c r="BY47" s="242"/>
      <c r="BZ47" s="242"/>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2"/>
      <c r="GE47" s="242"/>
      <c r="GF47" s="242"/>
      <c r="GG47" s="242"/>
      <c r="GH47" s="242"/>
      <c r="GI47" s="242"/>
      <c r="GJ47" s="242"/>
      <c r="GK47" s="242"/>
      <c r="GL47" s="242"/>
      <c r="GM47" s="242"/>
      <c r="GN47" s="242"/>
      <c r="GO47" s="242"/>
      <c r="GP47" s="242"/>
      <c r="GQ47" s="242"/>
      <c r="GR47" s="242"/>
      <c r="GS47" s="242"/>
      <c r="GT47" s="242"/>
      <c r="GU47" s="242"/>
      <c r="GV47" s="242"/>
      <c r="GW47" s="242"/>
      <c r="GX47" s="242"/>
      <c r="GY47" s="242"/>
      <c r="GZ47" s="242"/>
      <c r="HA47" s="242"/>
      <c r="HB47" s="242"/>
      <c r="HC47" s="242"/>
      <c r="HD47" s="242"/>
      <c r="HE47" s="242"/>
      <c r="HF47" s="242"/>
      <c r="HG47" s="242"/>
      <c r="HH47" s="242"/>
      <c r="HI47" s="242"/>
      <c r="HJ47" s="242"/>
      <c r="HK47" s="242"/>
      <c r="HL47" s="242"/>
      <c r="HM47" s="242"/>
      <c r="HN47" s="242"/>
      <c r="HO47" s="242"/>
      <c r="HP47" s="242"/>
      <c r="HQ47" s="242"/>
      <c r="HR47" s="242"/>
      <c r="HS47" s="242"/>
      <c r="HT47" s="242"/>
      <c r="HU47" s="242"/>
      <c r="HV47" s="242"/>
      <c r="HW47" s="242"/>
      <c r="HX47" s="242"/>
      <c r="HY47" s="242"/>
      <c r="HZ47" s="242"/>
      <c r="IA47" s="242"/>
      <c r="IB47" s="242"/>
      <c r="IC47" s="242"/>
      <c r="ID47" s="242"/>
      <c r="IE47" s="242"/>
      <c r="IF47" s="242"/>
      <c r="IG47" s="242"/>
      <c r="IH47" s="242"/>
      <c r="II47" s="242"/>
      <c r="IJ47" s="242"/>
      <c r="IK47" s="242"/>
      <c r="IL47" s="242"/>
      <c r="IM47" s="242"/>
      <c r="IN47" s="242"/>
      <c r="IO47" s="242"/>
      <c r="IP47" s="242"/>
      <c r="IQ47" s="242"/>
      <c r="IR47" s="242"/>
      <c r="IS47" s="242"/>
      <c r="IT47" s="242"/>
      <c r="IU47" s="242"/>
      <c r="IV47" s="242"/>
      <c r="IW47" s="242"/>
      <c r="IX47" s="242"/>
      <c r="IY47" s="242"/>
      <c r="IZ47" s="242"/>
      <c r="JA47" s="242"/>
      <c r="JB47" s="242"/>
      <c r="JC47" s="242"/>
      <c r="JD47" s="242"/>
      <c r="JE47" s="242"/>
      <c r="JF47" s="242"/>
      <c r="JG47" s="242"/>
      <c r="JH47" s="242"/>
      <c r="JI47" s="242"/>
      <c r="JJ47" s="242"/>
      <c r="JK47" s="242"/>
      <c r="JL47" s="242"/>
      <c r="JM47" s="242"/>
      <c r="JN47" s="242"/>
      <c r="JO47" s="242"/>
      <c r="JP47" s="242"/>
      <c r="JQ47" s="242"/>
      <c r="JR47" s="242"/>
      <c r="JS47" s="242"/>
      <c r="JT47" s="242"/>
      <c r="JU47" s="242"/>
      <c r="JV47" s="242"/>
      <c r="JW47" s="242"/>
      <c r="JX47" s="242"/>
      <c r="JY47" s="242"/>
      <c r="JZ47" s="242"/>
      <c r="KA47" s="242"/>
      <c r="KB47" s="242"/>
      <c r="KC47" s="242"/>
      <c r="KD47" s="242"/>
      <c r="KE47" s="242"/>
      <c r="KF47" s="242"/>
      <c r="KG47" s="242"/>
      <c r="KH47" s="242"/>
      <c r="KI47" s="242"/>
      <c r="KJ47" s="242"/>
      <c r="KK47" s="242"/>
      <c r="KL47" s="242"/>
      <c r="KM47" s="242"/>
      <c r="KN47" s="242"/>
      <c r="KO47" s="242"/>
      <c r="KP47" s="242"/>
      <c r="KQ47" s="242"/>
      <c r="KR47" s="242"/>
      <c r="KS47" s="242"/>
      <c r="KT47" s="242"/>
      <c r="KU47" s="242"/>
      <c r="KV47" s="242"/>
      <c r="KW47" s="242"/>
      <c r="KX47" s="242"/>
      <c r="KY47" s="242"/>
      <c r="KZ47" s="242"/>
      <c r="LA47" s="242"/>
      <c r="LB47" s="242"/>
      <c r="LC47" s="242"/>
      <c r="LD47" s="242"/>
      <c r="LE47" s="242"/>
      <c r="LF47" s="242"/>
      <c r="LG47" s="242"/>
    </row>
    <row r="48" spans="1:319" s="201" customFormat="1" ht="40.9" customHeight="1" x14ac:dyDescent="0.25">
      <c r="A48" s="847" t="s">
        <v>467</v>
      </c>
      <c r="B48" s="878" t="s">
        <v>468</v>
      </c>
      <c r="C48" s="334" t="s">
        <v>469</v>
      </c>
      <c r="D48" s="336" t="s">
        <v>109</v>
      </c>
      <c r="E48" s="336" t="s">
        <v>20</v>
      </c>
      <c r="F48" s="336" t="s">
        <v>414</v>
      </c>
      <c r="G48" s="336"/>
      <c r="H48" s="654" t="s">
        <v>425</v>
      </c>
      <c r="I48" s="737" t="s">
        <v>471</v>
      </c>
      <c r="J48" s="662" t="s">
        <v>472</v>
      </c>
      <c r="K48" s="328"/>
      <c r="L48" s="776" t="s">
        <v>473</v>
      </c>
      <c r="M48" s="674" t="s">
        <v>169</v>
      </c>
      <c r="N48" s="674">
        <v>2</v>
      </c>
      <c r="O48" s="678" t="s">
        <v>114</v>
      </c>
      <c r="P48" s="712" t="s">
        <v>115</v>
      </c>
      <c r="Q48" s="715">
        <v>5</v>
      </c>
      <c r="R48" s="757" t="str">
        <f>IF(N48+Q48=0," ",IF(OR(AND(N48=1,Q48=1),AND(N48=1,Q48=2),AND(N48=2,Q48=2),AND(N48=2,Q48=1),AND(N48=3,Q48=1)),"Bajo",IF(OR(AND(N48=1,Q48=3),AND(N48=2,Q48=3),AND(N48=3,Q48=2),AND(N48=4,Q48=1)),"Moderado",IF(OR(AND(N48=1,Q48=4),AND(N48=2,Q48=4),AND(N48=3,Q48=3),AND(N48=4,Q48=2),AND(N48=4,Q48=3),AND(N48=5,Q48=1),AND(N48=5,Q48=2)),"Alto",IF(OR(AND(N48=2,Q48=5),AND(N48=3,Q48=5),AND(N48=3,Q48=4),AND(N48=4,Q48=4),AND(N48=4,Q48=5),AND(N48=5,Q48=3),AND(N48=5,Q48=4),AND(N48=1,Q48=5),AND(N48=5,Q48=5)),"Extremo","")))))</f>
        <v>Extremo</v>
      </c>
      <c r="S48" s="346" t="s">
        <v>474</v>
      </c>
      <c r="T48" s="158" t="s">
        <v>117</v>
      </c>
      <c r="U48" s="328">
        <v>15</v>
      </c>
      <c r="V48" s="328">
        <v>15</v>
      </c>
      <c r="W48" s="328">
        <v>15</v>
      </c>
      <c r="X48" s="328">
        <v>15</v>
      </c>
      <c r="Y48" s="328">
        <v>15</v>
      </c>
      <c r="Z48" s="369">
        <v>0</v>
      </c>
      <c r="AA48" s="328">
        <v>10</v>
      </c>
      <c r="AB48" s="324">
        <f t="shared" si="3"/>
        <v>85</v>
      </c>
      <c r="AC48" s="328" t="s">
        <v>119</v>
      </c>
      <c r="AD48" s="328" t="s">
        <v>118</v>
      </c>
      <c r="AE48" s="375">
        <v>0</v>
      </c>
      <c r="AF48" s="778">
        <f>AVERAGE(AE48:AE52)</f>
        <v>0</v>
      </c>
      <c r="AG48" s="703" t="s">
        <v>119</v>
      </c>
      <c r="AH48" s="476" t="s">
        <v>121</v>
      </c>
      <c r="AI48" s="476" t="s">
        <v>121</v>
      </c>
      <c r="AJ48" s="674" t="s">
        <v>169</v>
      </c>
      <c r="AK48" s="674">
        <v>2</v>
      </c>
      <c r="AL48" s="674" t="s">
        <v>115</v>
      </c>
      <c r="AM48" s="674">
        <v>5</v>
      </c>
      <c r="AN48" s="757" t="str">
        <f>IF(AK48+AM48=0," ",IF(OR(AND(AK48=1,AM48=1),AND(AK48=1,AM48=2),AND(AK48=2,AM48=2),AND(AK48=2,AM48=1),AND(AK48=3,AM48=1)),"Bajo",IF(OR(AND(AK48=1,AM48=3),AND(AK48=2,AM48=3),AND(AK48=3,AM48=2),AND(AK48=4,AM48=1)),"Moderado",IF(OR(AND(AK48=1,AM48=4),AND(AK48=2,AM48=4),AND(AK48=3,AM48=3),AND(AK48=4,AM48=2),AND(AK48=4,AM48=3),AND(AK48=5,AM48=1),AND(AK48=5,AM48=2)),"Alto",IF(OR(AND(AK48=2,AM48=5),AND(AK48=1,AM48=5),AND(AK48=3,AM48=5),AND(AK48=3,AM48=4),AND(AK48=4,AM48=4),AND(AK48=4,AM48=5),AND(AK48=5,AM48=3),AND(AK48=5,AM48=4),AND(AK48=5,AM48=5)),"Extremo","")))))</f>
        <v>Extremo</v>
      </c>
      <c r="AO48" s="601" t="s">
        <v>475</v>
      </c>
      <c r="AP48" s="601" t="s">
        <v>123</v>
      </c>
      <c r="AQ48" s="36" t="s">
        <v>124</v>
      </c>
      <c r="AR48" s="36" t="s">
        <v>125</v>
      </c>
      <c r="AS48" s="346" t="s">
        <v>476</v>
      </c>
      <c r="AT48" s="346" t="s">
        <v>477</v>
      </c>
      <c r="AU48" s="346" t="s">
        <v>478</v>
      </c>
      <c r="AV48" s="160" t="s">
        <v>479</v>
      </c>
      <c r="AW48" s="180">
        <v>44019</v>
      </c>
      <c r="AX48" s="160" t="s">
        <v>480</v>
      </c>
      <c r="AY48" s="160" t="s">
        <v>481</v>
      </c>
      <c r="AZ48" s="280">
        <v>1</v>
      </c>
      <c r="BA48" s="619" t="s">
        <v>875</v>
      </c>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8"/>
      <c r="BX48" s="328"/>
      <c r="BY48" s="328"/>
      <c r="BZ48" s="328"/>
      <c r="CA48" s="328"/>
      <c r="CB48" s="328"/>
      <c r="CC48" s="328"/>
      <c r="CD48" s="328"/>
      <c r="CE48" s="328"/>
      <c r="CF48" s="328"/>
      <c r="CG48" s="328"/>
      <c r="CH48" s="328"/>
      <c r="CI48" s="328"/>
      <c r="CJ48" s="328"/>
      <c r="CK48" s="328"/>
      <c r="CL48" s="328"/>
      <c r="CM48" s="328"/>
      <c r="CN48" s="328"/>
      <c r="CO48" s="328"/>
      <c r="CP48" s="328"/>
      <c r="CQ48" s="328"/>
      <c r="CR48" s="328"/>
      <c r="CS48" s="328"/>
      <c r="CT48" s="328"/>
      <c r="CU48" s="328"/>
      <c r="CV48" s="328"/>
      <c r="CW48" s="328"/>
      <c r="CX48" s="328"/>
      <c r="CY48" s="328"/>
      <c r="CZ48" s="328"/>
      <c r="DA48" s="328"/>
      <c r="DB48" s="328"/>
      <c r="DC48" s="328"/>
      <c r="DD48" s="328"/>
      <c r="DE48" s="328"/>
      <c r="DF48" s="328"/>
      <c r="DG48" s="328"/>
      <c r="DH48" s="328"/>
      <c r="DI48" s="328"/>
      <c r="DJ48" s="328"/>
      <c r="DK48" s="328"/>
      <c r="DL48" s="328"/>
      <c r="DM48" s="328"/>
      <c r="DN48" s="328"/>
      <c r="DO48" s="328"/>
      <c r="DP48" s="328"/>
      <c r="DQ48" s="328"/>
      <c r="DR48" s="328"/>
      <c r="DS48" s="328"/>
      <c r="DT48" s="328"/>
      <c r="DU48" s="328"/>
      <c r="DV48" s="328"/>
      <c r="DW48" s="328"/>
      <c r="DX48" s="328"/>
      <c r="DY48" s="328"/>
      <c r="DZ48" s="328"/>
      <c r="EA48" s="328"/>
      <c r="EB48" s="328"/>
      <c r="EC48" s="328"/>
      <c r="ED48" s="328"/>
      <c r="EE48" s="328"/>
      <c r="EF48" s="328"/>
      <c r="EG48" s="328"/>
      <c r="EH48" s="328"/>
      <c r="EI48" s="328"/>
      <c r="EJ48" s="328"/>
      <c r="EK48" s="328"/>
      <c r="EL48" s="328"/>
      <c r="EM48" s="328"/>
      <c r="EN48" s="328"/>
      <c r="EO48" s="328"/>
      <c r="EP48" s="328"/>
      <c r="EQ48" s="328"/>
      <c r="ER48" s="328"/>
      <c r="ES48" s="328"/>
      <c r="ET48" s="328"/>
      <c r="EU48" s="328"/>
      <c r="EV48" s="328"/>
      <c r="EW48" s="328"/>
      <c r="EX48" s="328"/>
      <c r="EY48" s="328"/>
      <c r="EZ48" s="328"/>
      <c r="FA48" s="328"/>
      <c r="FB48" s="328"/>
      <c r="FC48" s="328"/>
      <c r="FD48" s="328"/>
      <c r="FE48" s="328"/>
      <c r="FF48" s="328"/>
      <c r="FG48" s="328"/>
      <c r="FH48" s="328"/>
      <c r="FI48" s="328"/>
      <c r="FJ48" s="328"/>
      <c r="FK48" s="328"/>
      <c r="FL48" s="328"/>
      <c r="FM48" s="328"/>
      <c r="FN48" s="328"/>
      <c r="FO48" s="328"/>
      <c r="FP48" s="328"/>
      <c r="FQ48" s="328"/>
      <c r="FR48" s="328"/>
      <c r="FS48" s="328"/>
      <c r="FT48" s="328"/>
      <c r="FU48" s="328"/>
      <c r="FV48" s="328"/>
      <c r="FW48" s="328"/>
      <c r="FX48" s="328"/>
      <c r="FY48" s="328"/>
      <c r="FZ48" s="328"/>
      <c r="GA48" s="328"/>
      <c r="GB48" s="328"/>
      <c r="GC48" s="328"/>
      <c r="GD48" s="328"/>
      <c r="GE48" s="328"/>
      <c r="GF48" s="328"/>
      <c r="GG48" s="328"/>
      <c r="GH48" s="328"/>
      <c r="GI48" s="328"/>
      <c r="GJ48" s="328"/>
      <c r="GK48" s="328"/>
      <c r="GL48" s="328"/>
      <c r="GM48" s="328"/>
      <c r="GN48" s="328"/>
      <c r="GO48" s="328"/>
      <c r="GP48" s="328"/>
      <c r="GQ48" s="328"/>
      <c r="GR48" s="328"/>
      <c r="GS48" s="328"/>
      <c r="GT48" s="328"/>
      <c r="GU48" s="328"/>
      <c r="GV48" s="328"/>
      <c r="GW48" s="328"/>
      <c r="GX48" s="328"/>
      <c r="GY48" s="328"/>
      <c r="GZ48" s="328"/>
      <c r="HA48" s="328"/>
      <c r="HB48" s="328"/>
      <c r="HC48" s="328"/>
      <c r="HD48" s="328"/>
      <c r="HE48" s="328"/>
      <c r="HF48" s="328"/>
      <c r="HG48" s="328"/>
      <c r="HH48" s="328"/>
      <c r="HI48" s="328"/>
      <c r="HJ48" s="328"/>
      <c r="HK48" s="328"/>
      <c r="HL48" s="328"/>
      <c r="HM48" s="328"/>
      <c r="HN48" s="328"/>
      <c r="HO48" s="328"/>
      <c r="HP48" s="328"/>
      <c r="HQ48" s="328"/>
      <c r="HR48" s="328"/>
      <c r="HS48" s="328"/>
      <c r="HT48" s="328"/>
      <c r="HU48" s="328"/>
      <c r="HV48" s="328"/>
      <c r="HW48" s="328"/>
      <c r="HX48" s="328"/>
      <c r="HY48" s="328"/>
      <c r="HZ48" s="328"/>
      <c r="IA48" s="328"/>
      <c r="IB48" s="328"/>
      <c r="IC48" s="328"/>
      <c r="ID48" s="328"/>
      <c r="IE48" s="328"/>
      <c r="IF48" s="328"/>
      <c r="IG48" s="328"/>
      <c r="IH48" s="328"/>
      <c r="II48" s="328"/>
      <c r="IJ48" s="328"/>
      <c r="IK48" s="328"/>
      <c r="IL48" s="328"/>
      <c r="IM48" s="328"/>
      <c r="IN48" s="328"/>
      <c r="IO48" s="328"/>
      <c r="IP48" s="328"/>
      <c r="IQ48" s="328"/>
      <c r="IR48" s="328"/>
      <c r="IS48" s="328"/>
      <c r="IT48" s="328"/>
      <c r="IU48" s="328"/>
      <c r="IV48" s="328"/>
      <c r="IW48" s="328"/>
      <c r="IX48" s="328"/>
      <c r="IY48" s="328"/>
      <c r="IZ48" s="328"/>
      <c r="JA48" s="328"/>
      <c r="JB48" s="328"/>
      <c r="JC48" s="328"/>
      <c r="JD48" s="328"/>
      <c r="JE48" s="328"/>
      <c r="JF48" s="328"/>
      <c r="JG48" s="328"/>
      <c r="JH48" s="328"/>
      <c r="JI48" s="328"/>
      <c r="JJ48" s="328"/>
      <c r="JK48" s="328"/>
      <c r="JL48" s="328"/>
      <c r="JM48" s="328"/>
      <c r="JN48" s="328"/>
      <c r="JO48" s="328"/>
      <c r="JP48" s="328"/>
      <c r="JQ48" s="328"/>
      <c r="JR48" s="328"/>
      <c r="JS48" s="328"/>
      <c r="JT48" s="328"/>
      <c r="JU48" s="328"/>
      <c r="JV48" s="328"/>
      <c r="JW48" s="328"/>
      <c r="JX48" s="328"/>
      <c r="JY48" s="328"/>
      <c r="JZ48" s="328"/>
      <c r="KA48" s="328"/>
      <c r="KB48" s="328"/>
      <c r="KC48" s="328"/>
      <c r="KD48" s="328"/>
      <c r="KE48" s="328"/>
      <c r="KF48" s="328"/>
      <c r="KG48" s="328"/>
      <c r="KH48" s="328"/>
      <c r="KI48" s="328"/>
      <c r="KJ48" s="328"/>
      <c r="KK48" s="328"/>
      <c r="KL48" s="328"/>
      <c r="KM48" s="328"/>
      <c r="KN48" s="328"/>
      <c r="KO48" s="328"/>
      <c r="KP48" s="328"/>
      <c r="KQ48" s="328"/>
      <c r="KR48" s="328"/>
      <c r="KS48" s="328"/>
      <c r="KT48" s="328"/>
      <c r="KU48" s="328"/>
      <c r="KV48" s="328"/>
      <c r="KW48" s="328"/>
      <c r="KX48" s="328"/>
      <c r="KY48" s="328"/>
      <c r="KZ48" s="328"/>
      <c r="LA48" s="328"/>
      <c r="LB48" s="328"/>
      <c r="LC48" s="328"/>
      <c r="LD48" s="328"/>
      <c r="LE48" s="328"/>
      <c r="LF48" s="328"/>
      <c r="LG48" s="328"/>
    </row>
    <row r="49" spans="1:319" s="202" customFormat="1" ht="40.9" customHeight="1" x14ac:dyDescent="0.25">
      <c r="A49" s="848"/>
      <c r="B49" s="879"/>
      <c r="C49" s="342" t="s">
        <v>482</v>
      </c>
      <c r="D49" s="340" t="s">
        <v>109</v>
      </c>
      <c r="E49" s="340" t="s">
        <v>20</v>
      </c>
      <c r="F49" s="340" t="s">
        <v>27</v>
      </c>
      <c r="G49" s="340"/>
      <c r="H49" s="655"/>
      <c r="I49" s="738"/>
      <c r="J49" s="663"/>
      <c r="K49" s="329"/>
      <c r="L49" s="753"/>
      <c r="M49" s="675"/>
      <c r="N49" s="675"/>
      <c r="O49" s="679"/>
      <c r="P49" s="713"/>
      <c r="Q49" s="716"/>
      <c r="R49" s="744"/>
      <c r="S49" s="342" t="s">
        <v>483</v>
      </c>
      <c r="T49" s="161" t="s">
        <v>117</v>
      </c>
      <c r="U49" s="329">
        <v>15</v>
      </c>
      <c r="V49" s="329">
        <v>15</v>
      </c>
      <c r="W49" s="329">
        <v>15</v>
      </c>
      <c r="X49" s="329">
        <v>15</v>
      </c>
      <c r="Y49" s="329">
        <v>15</v>
      </c>
      <c r="Z49" s="370">
        <v>0</v>
      </c>
      <c r="AA49" s="329">
        <v>10</v>
      </c>
      <c r="AB49" s="325">
        <f t="shared" si="3"/>
        <v>85</v>
      </c>
      <c r="AC49" s="329" t="s">
        <v>119</v>
      </c>
      <c r="AD49" s="329" t="s">
        <v>118</v>
      </c>
      <c r="AE49" s="427">
        <v>0</v>
      </c>
      <c r="AF49" s="779"/>
      <c r="AG49" s="704"/>
      <c r="AH49" s="477"/>
      <c r="AI49" s="477"/>
      <c r="AJ49" s="675"/>
      <c r="AK49" s="675"/>
      <c r="AL49" s="675"/>
      <c r="AM49" s="675"/>
      <c r="AN49" s="744"/>
      <c r="AO49" s="602"/>
      <c r="AP49" s="602"/>
      <c r="AQ49" s="354" t="s">
        <v>124</v>
      </c>
      <c r="AR49" s="354" t="s">
        <v>125</v>
      </c>
      <c r="AS49" s="341" t="s">
        <v>484</v>
      </c>
      <c r="AT49" s="341" t="s">
        <v>477</v>
      </c>
      <c r="AU49" s="341" t="s">
        <v>485</v>
      </c>
      <c r="AV49" s="356" t="s">
        <v>486</v>
      </c>
      <c r="AW49" s="179">
        <v>44019</v>
      </c>
      <c r="AX49" s="332" t="s">
        <v>487</v>
      </c>
      <c r="AY49" s="356" t="s">
        <v>481</v>
      </c>
      <c r="AZ49" s="281">
        <v>1</v>
      </c>
      <c r="BA49" s="61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329"/>
      <c r="CA49" s="329"/>
      <c r="CB49" s="329"/>
      <c r="CC49" s="329"/>
      <c r="CD49" s="329"/>
      <c r="CE49" s="329"/>
      <c r="CF49" s="329"/>
      <c r="CG49" s="329"/>
      <c r="CH49" s="329"/>
      <c r="CI49" s="329"/>
      <c r="CJ49" s="329"/>
      <c r="CK49" s="329"/>
      <c r="CL49" s="329"/>
      <c r="CM49" s="329"/>
      <c r="CN49" s="329"/>
      <c r="CO49" s="329"/>
      <c r="CP49" s="329"/>
      <c r="CQ49" s="329"/>
      <c r="CR49" s="329"/>
      <c r="CS49" s="329"/>
      <c r="CT49" s="329"/>
      <c r="CU49" s="329"/>
      <c r="CV49" s="329"/>
      <c r="CW49" s="329"/>
      <c r="CX49" s="329"/>
      <c r="CY49" s="329"/>
      <c r="CZ49" s="329"/>
      <c r="DA49" s="329"/>
      <c r="DB49" s="329"/>
      <c r="DC49" s="329"/>
      <c r="DD49" s="329"/>
      <c r="DE49" s="329"/>
      <c r="DF49" s="329"/>
      <c r="DG49" s="329"/>
      <c r="DH49" s="329"/>
      <c r="DI49" s="329"/>
      <c r="DJ49" s="329"/>
      <c r="DK49" s="329"/>
      <c r="DL49" s="329"/>
      <c r="DM49" s="329"/>
      <c r="DN49" s="329"/>
      <c r="DO49" s="329"/>
      <c r="DP49" s="329"/>
      <c r="DQ49" s="329"/>
      <c r="DR49" s="329"/>
      <c r="DS49" s="329"/>
      <c r="DT49" s="329"/>
      <c r="DU49" s="329"/>
      <c r="DV49" s="329"/>
      <c r="DW49" s="329"/>
      <c r="DX49" s="329"/>
      <c r="DY49" s="329"/>
      <c r="DZ49" s="329"/>
      <c r="EA49" s="329"/>
      <c r="EB49" s="329"/>
      <c r="EC49" s="329"/>
      <c r="ED49" s="329"/>
      <c r="EE49" s="329"/>
      <c r="EF49" s="329"/>
      <c r="EG49" s="329"/>
      <c r="EH49" s="329"/>
      <c r="EI49" s="329"/>
      <c r="EJ49" s="329"/>
      <c r="EK49" s="329"/>
      <c r="EL49" s="329"/>
      <c r="EM49" s="329"/>
      <c r="EN49" s="329"/>
      <c r="EO49" s="329"/>
      <c r="EP49" s="329"/>
      <c r="EQ49" s="329"/>
      <c r="ER49" s="329"/>
      <c r="ES49" s="329"/>
      <c r="ET49" s="329"/>
      <c r="EU49" s="329"/>
      <c r="EV49" s="329"/>
      <c r="EW49" s="329"/>
      <c r="EX49" s="329"/>
      <c r="EY49" s="329"/>
      <c r="EZ49" s="329"/>
      <c r="FA49" s="329"/>
      <c r="FB49" s="329"/>
      <c r="FC49" s="329"/>
      <c r="FD49" s="329"/>
      <c r="FE49" s="329"/>
      <c r="FF49" s="329"/>
      <c r="FG49" s="329"/>
      <c r="FH49" s="329"/>
      <c r="FI49" s="329"/>
      <c r="FJ49" s="329"/>
      <c r="FK49" s="329"/>
      <c r="FL49" s="329"/>
      <c r="FM49" s="329"/>
      <c r="FN49" s="329"/>
      <c r="FO49" s="329"/>
      <c r="FP49" s="329"/>
      <c r="FQ49" s="329"/>
      <c r="FR49" s="329"/>
      <c r="FS49" s="329"/>
      <c r="FT49" s="329"/>
      <c r="FU49" s="329"/>
      <c r="FV49" s="329"/>
      <c r="FW49" s="329"/>
      <c r="FX49" s="329"/>
      <c r="FY49" s="329"/>
      <c r="FZ49" s="329"/>
      <c r="GA49" s="329"/>
      <c r="GB49" s="329"/>
      <c r="GC49" s="329"/>
      <c r="GD49" s="329"/>
      <c r="GE49" s="329"/>
      <c r="GF49" s="329"/>
      <c r="GG49" s="329"/>
      <c r="GH49" s="329"/>
      <c r="GI49" s="329"/>
      <c r="GJ49" s="329"/>
      <c r="GK49" s="329"/>
      <c r="GL49" s="329"/>
      <c r="GM49" s="329"/>
      <c r="GN49" s="329"/>
      <c r="GO49" s="329"/>
      <c r="GP49" s="329"/>
      <c r="GQ49" s="329"/>
      <c r="GR49" s="329"/>
      <c r="GS49" s="329"/>
      <c r="GT49" s="329"/>
      <c r="GU49" s="329"/>
      <c r="GV49" s="329"/>
      <c r="GW49" s="329"/>
      <c r="GX49" s="329"/>
      <c r="GY49" s="329"/>
      <c r="GZ49" s="329"/>
      <c r="HA49" s="329"/>
      <c r="HB49" s="329"/>
      <c r="HC49" s="329"/>
      <c r="HD49" s="329"/>
      <c r="HE49" s="329"/>
      <c r="HF49" s="329"/>
      <c r="HG49" s="329"/>
      <c r="HH49" s="329"/>
      <c r="HI49" s="329"/>
      <c r="HJ49" s="329"/>
      <c r="HK49" s="329"/>
      <c r="HL49" s="329"/>
      <c r="HM49" s="329"/>
      <c r="HN49" s="329"/>
      <c r="HO49" s="329"/>
      <c r="HP49" s="329"/>
      <c r="HQ49" s="329"/>
      <c r="HR49" s="329"/>
      <c r="HS49" s="329"/>
      <c r="HT49" s="329"/>
      <c r="HU49" s="329"/>
      <c r="HV49" s="329"/>
      <c r="HW49" s="329"/>
      <c r="HX49" s="329"/>
      <c r="HY49" s="329"/>
      <c r="HZ49" s="329"/>
      <c r="IA49" s="329"/>
      <c r="IB49" s="329"/>
      <c r="IC49" s="329"/>
      <c r="ID49" s="329"/>
      <c r="IE49" s="329"/>
      <c r="IF49" s="329"/>
      <c r="IG49" s="329"/>
      <c r="IH49" s="329"/>
      <c r="II49" s="329"/>
      <c r="IJ49" s="329"/>
      <c r="IK49" s="329"/>
      <c r="IL49" s="329"/>
      <c r="IM49" s="329"/>
      <c r="IN49" s="329"/>
      <c r="IO49" s="329"/>
      <c r="IP49" s="329"/>
      <c r="IQ49" s="329"/>
      <c r="IR49" s="329"/>
      <c r="IS49" s="329"/>
      <c r="IT49" s="329"/>
      <c r="IU49" s="329"/>
      <c r="IV49" s="329"/>
      <c r="IW49" s="329"/>
      <c r="IX49" s="329"/>
      <c r="IY49" s="329"/>
      <c r="IZ49" s="329"/>
      <c r="JA49" s="329"/>
      <c r="JB49" s="329"/>
      <c r="JC49" s="329"/>
      <c r="JD49" s="329"/>
      <c r="JE49" s="329"/>
      <c r="JF49" s="329"/>
      <c r="JG49" s="329"/>
      <c r="JH49" s="329"/>
      <c r="JI49" s="329"/>
      <c r="JJ49" s="329"/>
      <c r="JK49" s="329"/>
      <c r="JL49" s="329"/>
      <c r="JM49" s="329"/>
      <c r="JN49" s="329"/>
      <c r="JO49" s="329"/>
      <c r="JP49" s="329"/>
      <c r="JQ49" s="329"/>
      <c r="JR49" s="329"/>
      <c r="JS49" s="329"/>
      <c r="JT49" s="329"/>
      <c r="JU49" s="329"/>
      <c r="JV49" s="329"/>
      <c r="JW49" s="329"/>
      <c r="JX49" s="329"/>
      <c r="JY49" s="329"/>
      <c r="JZ49" s="329"/>
      <c r="KA49" s="329"/>
      <c r="KB49" s="329"/>
      <c r="KC49" s="329"/>
      <c r="KD49" s="329"/>
      <c r="KE49" s="329"/>
      <c r="KF49" s="329"/>
      <c r="KG49" s="329"/>
      <c r="KH49" s="329"/>
      <c r="KI49" s="329"/>
      <c r="KJ49" s="329"/>
      <c r="KK49" s="329"/>
      <c r="KL49" s="329"/>
      <c r="KM49" s="329"/>
      <c r="KN49" s="329"/>
      <c r="KO49" s="329"/>
      <c r="KP49" s="329"/>
      <c r="KQ49" s="329"/>
      <c r="KR49" s="329"/>
      <c r="KS49" s="329"/>
      <c r="KT49" s="329"/>
      <c r="KU49" s="329"/>
      <c r="KV49" s="329"/>
      <c r="KW49" s="329"/>
      <c r="KX49" s="329"/>
      <c r="KY49" s="329"/>
      <c r="KZ49" s="329"/>
      <c r="LA49" s="329"/>
      <c r="LB49" s="329"/>
      <c r="LC49" s="329"/>
      <c r="LD49" s="329"/>
      <c r="LE49" s="329"/>
      <c r="LF49" s="329"/>
      <c r="LG49" s="329"/>
    </row>
    <row r="50" spans="1:319" s="202" customFormat="1" ht="55.5" customHeight="1" x14ac:dyDescent="0.25">
      <c r="A50" s="848"/>
      <c r="B50" s="879"/>
      <c r="C50" s="342" t="s">
        <v>488</v>
      </c>
      <c r="D50" s="340" t="s">
        <v>109</v>
      </c>
      <c r="E50" s="340" t="s">
        <v>20</v>
      </c>
      <c r="F50" s="340" t="s">
        <v>489</v>
      </c>
      <c r="G50" s="340"/>
      <c r="H50" s="655"/>
      <c r="I50" s="738"/>
      <c r="J50" s="663"/>
      <c r="K50" s="329"/>
      <c r="L50" s="753"/>
      <c r="M50" s="675"/>
      <c r="N50" s="675"/>
      <c r="O50" s="679"/>
      <c r="P50" s="713"/>
      <c r="Q50" s="716"/>
      <c r="R50" s="744"/>
      <c r="S50" s="342"/>
      <c r="T50" s="161" t="s">
        <v>149</v>
      </c>
      <c r="U50" s="329"/>
      <c r="V50" s="329"/>
      <c r="W50" s="329"/>
      <c r="X50" s="329"/>
      <c r="Y50" s="329"/>
      <c r="Z50" s="329"/>
      <c r="AA50" s="329"/>
      <c r="AB50" s="325">
        <f t="shared" si="3"/>
        <v>0</v>
      </c>
      <c r="AC50" s="208"/>
      <c r="AD50" s="208"/>
      <c r="AE50" s="427">
        <v>0</v>
      </c>
      <c r="AF50" s="779"/>
      <c r="AG50" s="704"/>
      <c r="AH50" s="477"/>
      <c r="AI50" s="477"/>
      <c r="AJ50" s="675"/>
      <c r="AK50" s="675"/>
      <c r="AL50" s="675"/>
      <c r="AM50" s="675"/>
      <c r="AN50" s="744"/>
      <c r="AO50" s="602"/>
      <c r="AP50" s="602"/>
      <c r="AQ50" s="354" t="s">
        <v>124</v>
      </c>
      <c r="AR50" s="354" t="s">
        <v>125</v>
      </c>
      <c r="AS50" s="341" t="s">
        <v>490</v>
      </c>
      <c r="AT50" s="341" t="s">
        <v>477</v>
      </c>
      <c r="AU50" s="341" t="s">
        <v>491</v>
      </c>
      <c r="AV50" s="356" t="s">
        <v>176</v>
      </c>
      <c r="AW50" s="179">
        <v>44019</v>
      </c>
      <c r="AX50" s="332" t="s">
        <v>492</v>
      </c>
      <c r="AY50" s="356" t="s">
        <v>481</v>
      </c>
      <c r="AZ50" s="281">
        <v>1</v>
      </c>
      <c r="BA50" s="61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329"/>
      <c r="CA50" s="329"/>
      <c r="CB50" s="329"/>
      <c r="CC50" s="329"/>
      <c r="CD50" s="329"/>
      <c r="CE50" s="329"/>
      <c r="CF50" s="329"/>
      <c r="CG50" s="329"/>
      <c r="CH50" s="329"/>
      <c r="CI50" s="329"/>
      <c r="CJ50" s="329"/>
      <c r="CK50" s="329"/>
      <c r="CL50" s="329"/>
      <c r="CM50" s="329"/>
      <c r="CN50" s="329"/>
      <c r="CO50" s="329"/>
      <c r="CP50" s="329"/>
      <c r="CQ50" s="329"/>
      <c r="CR50" s="329"/>
      <c r="CS50" s="329"/>
      <c r="CT50" s="329"/>
      <c r="CU50" s="329"/>
      <c r="CV50" s="329"/>
      <c r="CW50" s="329"/>
      <c r="CX50" s="329"/>
      <c r="CY50" s="329"/>
      <c r="CZ50" s="329"/>
      <c r="DA50" s="329"/>
      <c r="DB50" s="329"/>
      <c r="DC50" s="329"/>
      <c r="DD50" s="329"/>
      <c r="DE50" s="329"/>
      <c r="DF50" s="329"/>
      <c r="DG50" s="329"/>
      <c r="DH50" s="329"/>
      <c r="DI50" s="329"/>
      <c r="DJ50" s="329"/>
      <c r="DK50" s="329"/>
      <c r="DL50" s="329"/>
      <c r="DM50" s="329"/>
      <c r="DN50" s="329"/>
      <c r="DO50" s="329"/>
      <c r="DP50" s="329"/>
      <c r="DQ50" s="329"/>
      <c r="DR50" s="329"/>
      <c r="DS50" s="329"/>
      <c r="DT50" s="329"/>
      <c r="DU50" s="329"/>
      <c r="DV50" s="329"/>
      <c r="DW50" s="329"/>
      <c r="DX50" s="329"/>
      <c r="DY50" s="329"/>
      <c r="DZ50" s="329"/>
      <c r="EA50" s="329"/>
      <c r="EB50" s="329"/>
      <c r="EC50" s="329"/>
      <c r="ED50" s="329"/>
      <c r="EE50" s="329"/>
      <c r="EF50" s="329"/>
      <c r="EG50" s="329"/>
      <c r="EH50" s="329"/>
      <c r="EI50" s="329"/>
      <c r="EJ50" s="329"/>
      <c r="EK50" s="329"/>
      <c r="EL50" s="329"/>
      <c r="EM50" s="329"/>
      <c r="EN50" s="329"/>
      <c r="EO50" s="329"/>
      <c r="EP50" s="329"/>
      <c r="EQ50" s="329"/>
      <c r="ER50" s="329"/>
      <c r="ES50" s="329"/>
      <c r="ET50" s="329"/>
      <c r="EU50" s="329"/>
      <c r="EV50" s="329"/>
      <c r="EW50" s="329"/>
      <c r="EX50" s="329"/>
      <c r="EY50" s="329"/>
      <c r="EZ50" s="329"/>
      <c r="FA50" s="329"/>
      <c r="FB50" s="329"/>
      <c r="FC50" s="329"/>
      <c r="FD50" s="329"/>
      <c r="FE50" s="329"/>
      <c r="FF50" s="329"/>
      <c r="FG50" s="329"/>
      <c r="FH50" s="329"/>
      <c r="FI50" s="329"/>
      <c r="FJ50" s="329"/>
      <c r="FK50" s="329"/>
      <c r="FL50" s="329"/>
      <c r="FM50" s="329"/>
      <c r="FN50" s="329"/>
      <c r="FO50" s="329"/>
      <c r="FP50" s="329"/>
      <c r="FQ50" s="329"/>
      <c r="FR50" s="329"/>
      <c r="FS50" s="329"/>
      <c r="FT50" s="329"/>
      <c r="FU50" s="329"/>
      <c r="FV50" s="329"/>
      <c r="FW50" s="329"/>
      <c r="FX50" s="329"/>
      <c r="FY50" s="329"/>
      <c r="FZ50" s="329"/>
      <c r="GA50" s="329"/>
      <c r="GB50" s="329"/>
      <c r="GC50" s="329"/>
      <c r="GD50" s="329"/>
      <c r="GE50" s="329"/>
      <c r="GF50" s="329"/>
      <c r="GG50" s="329"/>
      <c r="GH50" s="329"/>
      <c r="GI50" s="329"/>
      <c r="GJ50" s="329"/>
      <c r="GK50" s="329"/>
      <c r="GL50" s="329"/>
      <c r="GM50" s="329"/>
      <c r="GN50" s="329"/>
      <c r="GO50" s="329"/>
      <c r="GP50" s="329"/>
      <c r="GQ50" s="329"/>
      <c r="GR50" s="329"/>
      <c r="GS50" s="329"/>
      <c r="GT50" s="329"/>
      <c r="GU50" s="329"/>
      <c r="GV50" s="329"/>
      <c r="GW50" s="329"/>
      <c r="GX50" s="329"/>
      <c r="GY50" s="329"/>
      <c r="GZ50" s="329"/>
      <c r="HA50" s="329"/>
      <c r="HB50" s="329"/>
      <c r="HC50" s="329"/>
      <c r="HD50" s="329"/>
      <c r="HE50" s="329"/>
      <c r="HF50" s="329"/>
      <c r="HG50" s="329"/>
      <c r="HH50" s="329"/>
      <c r="HI50" s="329"/>
      <c r="HJ50" s="329"/>
      <c r="HK50" s="329"/>
      <c r="HL50" s="329"/>
      <c r="HM50" s="329"/>
      <c r="HN50" s="329"/>
      <c r="HO50" s="329"/>
      <c r="HP50" s="329"/>
      <c r="HQ50" s="329"/>
      <c r="HR50" s="329"/>
      <c r="HS50" s="329"/>
      <c r="HT50" s="329"/>
      <c r="HU50" s="329"/>
      <c r="HV50" s="329"/>
      <c r="HW50" s="329"/>
      <c r="HX50" s="329"/>
      <c r="HY50" s="329"/>
      <c r="HZ50" s="329"/>
      <c r="IA50" s="329"/>
      <c r="IB50" s="329"/>
      <c r="IC50" s="329"/>
      <c r="ID50" s="329"/>
      <c r="IE50" s="329"/>
      <c r="IF50" s="329"/>
      <c r="IG50" s="329"/>
      <c r="IH50" s="329"/>
      <c r="II50" s="329"/>
      <c r="IJ50" s="329"/>
      <c r="IK50" s="329"/>
      <c r="IL50" s="329"/>
      <c r="IM50" s="329"/>
      <c r="IN50" s="329"/>
      <c r="IO50" s="329"/>
      <c r="IP50" s="329"/>
      <c r="IQ50" s="329"/>
      <c r="IR50" s="329"/>
      <c r="IS50" s="329"/>
      <c r="IT50" s="329"/>
      <c r="IU50" s="329"/>
      <c r="IV50" s="329"/>
      <c r="IW50" s="329"/>
      <c r="IX50" s="329"/>
      <c r="IY50" s="329"/>
      <c r="IZ50" s="329"/>
      <c r="JA50" s="329"/>
      <c r="JB50" s="329"/>
      <c r="JC50" s="329"/>
      <c r="JD50" s="329"/>
      <c r="JE50" s="329"/>
      <c r="JF50" s="329"/>
      <c r="JG50" s="329"/>
      <c r="JH50" s="329"/>
      <c r="JI50" s="329"/>
      <c r="JJ50" s="329"/>
      <c r="JK50" s="329"/>
      <c r="JL50" s="329"/>
      <c r="JM50" s="329"/>
      <c r="JN50" s="329"/>
      <c r="JO50" s="329"/>
      <c r="JP50" s="329"/>
      <c r="JQ50" s="329"/>
      <c r="JR50" s="329"/>
      <c r="JS50" s="329"/>
      <c r="JT50" s="329"/>
      <c r="JU50" s="329"/>
      <c r="JV50" s="329"/>
      <c r="JW50" s="329"/>
      <c r="JX50" s="329"/>
      <c r="JY50" s="329"/>
      <c r="JZ50" s="329"/>
      <c r="KA50" s="329"/>
      <c r="KB50" s="329"/>
      <c r="KC50" s="329"/>
      <c r="KD50" s="329"/>
      <c r="KE50" s="329"/>
      <c r="KF50" s="329"/>
      <c r="KG50" s="329"/>
      <c r="KH50" s="329"/>
      <c r="KI50" s="329"/>
      <c r="KJ50" s="329"/>
      <c r="KK50" s="329"/>
      <c r="KL50" s="329"/>
      <c r="KM50" s="329"/>
      <c r="KN50" s="329"/>
      <c r="KO50" s="329"/>
      <c r="KP50" s="329"/>
      <c r="KQ50" s="329"/>
      <c r="KR50" s="329"/>
      <c r="KS50" s="329"/>
      <c r="KT50" s="329"/>
      <c r="KU50" s="329"/>
      <c r="KV50" s="329"/>
      <c r="KW50" s="329"/>
      <c r="KX50" s="329"/>
      <c r="KY50" s="329"/>
      <c r="KZ50" s="329"/>
      <c r="LA50" s="329"/>
      <c r="LB50" s="329"/>
      <c r="LC50" s="329"/>
      <c r="LD50" s="329"/>
      <c r="LE50" s="329"/>
      <c r="LF50" s="329"/>
      <c r="LG50" s="329"/>
    </row>
    <row r="51" spans="1:319" s="202" customFormat="1" ht="40.9" customHeight="1" x14ac:dyDescent="0.25">
      <c r="A51" s="848"/>
      <c r="B51" s="879"/>
      <c r="C51" s="342" t="s">
        <v>493</v>
      </c>
      <c r="D51" s="340" t="s">
        <v>109</v>
      </c>
      <c r="E51" s="340" t="s">
        <v>19</v>
      </c>
      <c r="F51" s="340" t="s">
        <v>110</v>
      </c>
      <c r="G51" s="340"/>
      <c r="H51" s="655"/>
      <c r="I51" s="738"/>
      <c r="J51" s="663"/>
      <c r="K51" s="329"/>
      <c r="L51" s="753"/>
      <c r="M51" s="675"/>
      <c r="N51" s="675"/>
      <c r="O51" s="679"/>
      <c r="P51" s="713"/>
      <c r="Q51" s="716"/>
      <c r="R51" s="744"/>
      <c r="S51" s="342"/>
      <c r="T51" s="161" t="s">
        <v>149</v>
      </c>
      <c r="U51" s="329"/>
      <c r="V51" s="329"/>
      <c r="W51" s="329"/>
      <c r="X51" s="329"/>
      <c r="Y51" s="329"/>
      <c r="Z51" s="329"/>
      <c r="AA51" s="329"/>
      <c r="AB51" s="325">
        <f t="shared" si="3"/>
        <v>0</v>
      </c>
      <c r="AC51" s="208"/>
      <c r="AD51" s="208"/>
      <c r="AE51" s="427">
        <v>0</v>
      </c>
      <c r="AF51" s="779"/>
      <c r="AG51" s="704"/>
      <c r="AH51" s="477"/>
      <c r="AI51" s="477"/>
      <c r="AJ51" s="675"/>
      <c r="AK51" s="675"/>
      <c r="AL51" s="675"/>
      <c r="AM51" s="675"/>
      <c r="AN51" s="744"/>
      <c r="AO51" s="602"/>
      <c r="AP51" s="602"/>
      <c r="AQ51" s="354" t="s">
        <v>124</v>
      </c>
      <c r="AR51" s="354" t="s">
        <v>125</v>
      </c>
      <c r="AS51" s="341" t="s">
        <v>494</v>
      </c>
      <c r="AT51" s="341" t="s">
        <v>477</v>
      </c>
      <c r="AU51" s="341" t="s">
        <v>495</v>
      </c>
      <c r="AV51" s="332" t="s">
        <v>495</v>
      </c>
      <c r="AW51" s="179">
        <v>44019</v>
      </c>
      <c r="AX51" s="332" t="s">
        <v>496</v>
      </c>
      <c r="AY51" s="356" t="s">
        <v>481</v>
      </c>
      <c r="AZ51" s="281">
        <v>1</v>
      </c>
      <c r="BA51" s="61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329"/>
      <c r="CA51" s="329"/>
      <c r="CB51" s="329"/>
      <c r="CC51" s="329"/>
      <c r="CD51" s="329"/>
      <c r="CE51" s="329"/>
      <c r="CF51" s="329"/>
      <c r="CG51" s="329"/>
      <c r="CH51" s="329"/>
      <c r="CI51" s="329"/>
      <c r="CJ51" s="329"/>
      <c r="CK51" s="329"/>
      <c r="CL51" s="329"/>
      <c r="CM51" s="329"/>
      <c r="CN51" s="329"/>
      <c r="CO51" s="329"/>
      <c r="CP51" s="329"/>
      <c r="CQ51" s="329"/>
      <c r="CR51" s="329"/>
      <c r="CS51" s="329"/>
      <c r="CT51" s="329"/>
      <c r="CU51" s="329"/>
      <c r="CV51" s="329"/>
      <c r="CW51" s="329"/>
      <c r="CX51" s="329"/>
      <c r="CY51" s="329"/>
      <c r="CZ51" s="329"/>
      <c r="DA51" s="329"/>
      <c r="DB51" s="329"/>
      <c r="DC51" s="329"/>
      <c r="DD51" s="329"/>
      <c r="DE51" s="329"/>
      <c r="DF51" s="329"/>
      <c r="DG51" s="329"/>
      <c r="DH51" s="329"/>
      <c r="DI51" s="329"/>
      <c r="DJ51" s="329"/>
      <c r="DK51" s="329"/>
      <c r="DL51" s="329"/>
      <c r="DM51" s="329"/>
      <c r="DN51" s="329"/>
      <c r="DO51" s="329"/>
      <c r="DP51" s="329"/>
      <c r="DQ51" s="329"/>
      <c r="DR51" s="329"/>
      <c r="DS51" s="329"/>
      <c r="DT51" s="329"/>
      <c r="DU51" s="329"/>
      <c r="DV51" s="329"/>
      <c r="DW51" s="329"/>
      <c r="DX51" s="329"/>
      <c r="DY51" s="329"/>
      <c r="DZ51" s="329"/>
      <c r="EA51" s="329"/>
      <c r="EB51" s="329"/>
      <c r="EC51" s="329"/>
      <c r="ED51" s="329"/>
      <c r="EE51" s="329"/>
      <c r="EF51" s="329"/>
      <c r="EG51" s="329"/>
      <c r="EH51" s="329"/>
      <c r="EI51" s="329"/>
      <c r="EJ51" s="329"/>
      <c r="EK51" s="329"/>
      <c r="EL51" s="329"/>
      <c r="EM51" s="329"/>
      <c r="EN51" s="329"/>
      <c r="EO51" s="329"/>
      <c r="EP51" s="329"/>
      <c r="EQ51" s="329"/>
      <c r="ER51" s="329"/>
      <c r="ES51" s="329"/>
      <c r="ET51" s="329"/>
      <c r="EU51" s="329"/>
      <c r="EV51" s="329"/>
      <c r="EW51" s="329"/>
      <c r="EX51" s="329"/>
      <c r="EY51" s="329"/>
      <c r="EZ51" s="329"/>
      <c r="FA51" s="329"/>
      <c r="FB51" s="329"/>
      <c r="FC51" s="329"/>
      <c r="FD51" s="329"/>
      <c r="FE51" s="329"/>
      <c r="FF51" s="329"/>
      <c r="FG51" s="329"/>
      <c r="FH51" s="329"/>
      <c r="FI51" s="329"/>
      <c r="FJ51" s="329"/>
      <c r="FK51" s="329"/>
      <c r="FL51" s="329"/>
      <c r="FM51" s="329"/>
      <c r="FN51" s="329"/>
      <c r="FO51" s="329"/>
      <c r="FP51" s="329"/>
      <c r="FQ51" s="329"/>
      <c r="FR51" s="329"/>
      <c r="FS51" s="329"/>
      <c r="FT51" s="329"/>
      <c r="FU51" s="329"/>
      <c r="FV51" s="329"/>
      <c r="FW51" s="329"/>
      <c r="FX51" s="329"/>
      <c r="FY51" s="329"/>
      <c r="FZ51" s="329"/>
      <c r="GA51" s="329"/>
      <c r="GB51" s="329"/>
      <c r="GC51" s="329"/>
      <c r="GD51" s="329"/>
      <c r="GE51" s="329"/>
      <c r="GF51" s="329"/>
      <c r="GG51" s="329"/>
      <c r="GH51" s="329"/>
      <c r="GI51" s="329"/>
      <c r="GJ51" s="329"/>
      <c r="GK51" s="329"/>
      <c r="GL51" s="329"/>
      <c r="GM51" s="329"/>
      <c r="GN51" s="329"/>
      <c r="GO51" s="329"/>
      <c r="GP51" s="329"/>
      <c r="GQ51" s="329"/>
      <c r="GR51" s="329"/>
      <c r="GS51" s="329"/>
      <c r="GT51" s="329"/>
      <c r="GU51" s="329"/>
      <c r="GV51" s="329"/>
      <c r="GW51" s="329"/>
      <c r="GX51" s="329"/>
      <c r="GY51" s="329"/>
      <c r="GZ51" s="329"/>
      <c r="HA51" s="329"/>
      <c r="HB51" s="329"/>
      <c r="HC51" s="329"/>
      <c r="HD51" s="329"/>
      <c r="HE51" s="329"/>
      <c r="HF51" s="329"/>
      <c r="HG51" s="329"/>
      <c r="HH51" s="329"/>
      <c r="HI51" s="329"/>
      <c r="HJ51" s="329"/>
      <c r="HK51" s="329"/>
      <c r="HL51" s="329"/>
      <c r="HM51" s="329"/>
      <c r="HN51" s="329"/>
      <c r="HO51" s="329"/>
      <c r="HP51" s="329"/>
      <c r="HQ51" s="329"/>
      <c r="HR51" s="329"/>
      <c r="HS51" s="329"/>
      <c r="HT51" s="329"/>
      <c r="HU51" s="329"/>
      <c r="HV51" s="329"/>
      <c r="HW51" s="329"/>
      <c r="HX51" s="329"/>
      <c r="HY51" s="329"/>
      <c r="HZ51" s="329"/>
      <c r="IA51" s="329"/>
      <c r="IB51" s="329"/>
      <c r="IC51" s="329"/>
      <c r="ID51" s="329"/>
      <c r="IE51" s="329"/>
      <c r="IF51" s="329"/>
      <c r="IG51" s="329"/>
      <c r="IH51" s="329"/>
      <c r="II51" s="329"/>
      <c r="IJ51" s="329"/>
      <c r="IK51" s="329"/>
      <c r="IL51" s="329"/>
      <c r="IM51" s="329"/>
      <c r="IN51" s="329"/>
      <c r="IO51" s="329"/>
      <c r="IP51" s="329"/>
      <c r="IQ51" s="329"/>
      <c r="IR51" s="329"/>
      <c r="IS51" s="329"/>
      <c r="IT51" s="329"/>
      <c r="IU51" s="329"/>
      <c r="IV51" s="329"/>
      <c r="IW51" s="329"/>
      <c r="IX51" s="329"/>
      <c r="IY51" s="329"/>
      <c r="IZ51" s="329"/>
      <c r="JA51" s="329"/>
      <c r="JB51" s="329"/>
      <c r="JC51" s="329"/>
      <c r="JD51" s="329"/>
      <c r="JE51" s="329"/>
      <c r="JF51" s="329"/>
      <c r="JG51" s="329"/>
      <c r="JH51" s="329"/>
      <c r="JI51" s="329"/>
      <c r="JJ51" s="329"/>
      <c r="JK51" s="329"/>
      <c r="JL51" s="329"/>
      <c r="JM51" s="329"/>
      <c r="JN51" s="329"/>
      <c r="JO51" s="329"/>
      <c r="JP51" s="329"/>
      <c r="JQ51" s="329"/>
      <c r="JR51" s="329"/>
      <c r="JS51" s="329"/>
      <c r="JT51" s="329"/>
      <c r="JU51" s="329"/>
      <c r="JV51" s="329"/>
      <c r="JW51" s="329"/>
      <c r="JX51" s="329"/>
      <c r="JY51" s="329"/>
      <c r="JZ51" s="329"/>
      <c r="KA51" s="329"/>
      <c r="KB51" s="329"/>
      <c r="KC51" s="329"/>
      <c r="KD51" s="329"/>
      <c r="KE51" s="329"/>
      <c r="KF51" s="329"/>
      <c r="KG51" s="329"/>
      <c r="KH51" s="329"/>
      <c r="KI51" s="329"/>
      <c r="KJ51" s="329"/>
      <c r="KK51" s="329"/>
      <c r="KL51" s="329"/>
      <c r="KM51" s="329"/>
      <c r="KN51" s="329"/>
      <c r="KO51" s="329"/>
      <c r="KP51" s="329"/>
      <c r="KQ51" s="329"/>
      <c r="KR51" s="329"/>
      <c r="KS51" s="329"/>
      <c r="KT51" s="329"/>
      <c r="KU51" s="329"/>
      <c r="KV51" s="329"/>
      <c r="KW51" s="329"/>
      <c r="KX51" s="329"/>
      <c r="KY51" s="329"/>
      <c r="KZ51" s="329"/>
      <c r="LA51" s="329"/>
      <c r="LB51" s="329"/>
      <c r="LC51" s="329"/>
      <c r="LD51" s="329"/>
      <c r="LE51" s="329"/>
      <c r="LF51" s="329"/>
      <c r="LG51" s="329"/>
    </row>
    <row r="52" spans="1:319" s="203" customFormat="1" ht="40.9" customHeight="1" thickBot="1" x14ac:dyDescent="0.3">
      <c r="A52" s="849"/>
      <c r="B52" s="880"/>
      <c r="C52" s="337" t="s">
        <v>497</v>
      </c>
      <c r="D52" s="337" t="s">
        <v>109</v>
      </c>
      <c r="E52" s="337" t="s">
        <v>19</v>
      </c>
      <c r="F52" s="337" t="s">
        <v>27</v>
      </c>
      <c r="G52" s="337"/>
      <c r="H52" s="657"/>
      <c r="I52" s="739"/>
      <c r="J52" s="665"/>
      <c r="K52" s="330"/>
      <c r="L52" s="777"/>
      <c r="M52" s="677"/>
      <c r="N52" s="677"/>
      <c r="O52" s="681"/>
      <c r="P52" s="714"/>
      <c r="Q52" s="717"/>
      <c r="R52" s="758"/>
      <c r="S52" s="335"/>
      <c r="T52" s="163" t="s">
        <v>149</v>
      </c>
      <c r="U52" s="330"/>
      <c r="V52" s="330"/>
      <c r="W52" s="330"/>
      <c r="X52" s="330"/>
      <c r="Y52" s="330"/>
      <c r="Z52" s="330"/>
      <c r="AA52" s="330"/>
      <c r="AB52" s="327">
        <f t="shared" si="3"/>
        <v>0</v>
      </c>
      <c r="AC52" s="212"/>
      <c r="AD52" s="212"/>
      <c r="AE52" s="428"/>
      <c r="AF52" s="780"/>
      <c r="AG52" s="706"/>
      <c r="AH52" s="478"/>
      <c r="AI52" s="478"/>
      <c r="AJ52" s="677"/>
      <c r="AK52" s="677"/>
      <c r="AL52" s="677"/>
      <c r="AM52" s="677"/>
      <c r="AN52" s="758"/>
      <c r="AO52" s="603"/>
      <c r="AP52" s="603"/>
      <c r="AQ52" s="355" t="s">
        <v>124</v>
      </c>
      <c r="AR52" s="355" t="s">
        <v>125</v>
      </c>
      <c r="AS52" s="347" t="s">
        <v>498</v>
      </c>
      <c r="AT52" s="347" t="s">
        <v>477</v>
      </c>
      <c r="AU52" s="347" t="s">
        <v>499</v>
      </c>
      <c r="AV52" s="357" t="s">
        <v>486</v>
      </c>
      <c r="AW52" s="181">
        <v>44019</v>
      </c>
      <c r="AX52" s="333" t="s">
        <v>500</v>
      </c>
      <c r="AY52" s="357" t="s">
        <v>481</v>
      </c>
      <c r="AZ52" s="282">
        <v>1</v>
      </c>
      <c r="BA52" s="620"/>
      <c r="BB52" s="330"/>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c r="CU52" s="330"/>
      <c r="CV52" s="330"/>
      <c r="CW52" s="330"/>
      <c r="CX52" s="330"/>
      <c r="CY52" s="330"/>
      <c r="CZ52" s="330"/>
      <c r="DA52" s="330"/>
      <c r="DB52" s="33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c r="EC52" s="330"/>
      <c r="ED52" s="330"/>
      <c r="EE52" s="330"/>
      <c r="EF52" s="330"/>
      <c r="EG52" s="330"/>
      <c r="EH52" s="330"/>
      <c r="EI52" s="330"/>
      <c r="EJ52" s="330"/>
      <c r="EK52" s="330"/>
      <c r="EL52" s="330"/>
      <c r="EM52" s="330"/>
      <c r="EN52" s="330"/>
      <c r="EO52" s="330"/>
      <c r="EP52" s="330"/>
      <c r="EQ52" s="330"/>
      <c r="ER52" s="330"/>
      <c r="ES52" s="330"/>
      <c r="ET52" s="330"/>
      <c r="EU52" s="330"/>
      <c r="EV52" s="330"/>
      <c r="EW52" s="330"/>
      <c r="EX52" s="330"/>
      <c r="EY52" s="330"/>
      <c r="EZ52" s="330"/>
      <c r="FA52" s="330"/>
      <c r="FB52" s="330"/>
      <c r="FC52" s="330"/>
      <c r="FD52" s="330"/>
      <c r="FE52" s="330"/>
      <c r="FF52" s="330"/>
      <c r="FG52" s="330"/>
      <c r="FH52" s="330"/>
      <c r="FI52" s="330"/>
      <c r="FJ52" s="330"/>
      <c r="FK52" s="330"/>
      <c r="FL52" s="330"/>
      <c r="FM52" s="330"/>
      <c r="FN52" s="330"/>
      <c r="FO52" s="330"/>
      <c r="FP52" s="330"/>
      <c r="FQ52" s="330"/>
      <c r="FR52" s="330"/>
      <c r="FS52" s="330"/>
      <c r="FT52" s="330"/>
      <c r="FU52" s="330"/>
      <c r="FV52" s="330"/>
      <c r="FW52" s="330"/>
      <c r="FX52" s="330"/>
      <c r="FY52" s="330"/>
      <c r="FZ52" s="330"/>
      <c r="GA52" s="330"/>
      <c r="GB52" s="330"/>
      <c r="GC52" s="330"/>
      <c r="GD52" s="330"/>
      <c r="GE52" s="330"/>
      <c r="GF52" s="330"/>
      <c r="GG52" s="330"/>
      <c r="GH52" s="330"/>
      <c r="GI52" s="330"/>
      <c r="GJ52" s="330"/>
      <c r="GK52" s="330"/>
      <c r="GL52" s="330"/>
      <c r="GM52" s="330"/>
      <c r="GN52" s="330"/>
      <c r="GO52" s="330"/>
      <c r="GP52" s="330"/>
      <c r="GQ52" s="330"/>
      <c r="GR52" s="330"/>
      <c r="GS52" s="330"/>
      <c r="GT52" s="330"/>
      <c r="GU52" s="330"/>
      <c r="GV52" s="330"/>
      <c r="GW52" s="330"/>
      <c r="GX52" s="330"/>
      <c r="GY52" s="330"/>
      <c r="GZ52" s="330"/>
      <c r="HA52" s="330"/>
      <c r="HB52" s="330"/>
      <c r="HC52" s="330"/>
      <c r="HD52" s="330"/>
      <c r="HE52" s="330"/>
      <c r="HF52" s="330"/>
      <c r="HG52" s="330"/>
      <c r="HH52" s="330"/>
      <c r="HI52" s="330"/>
      <c r="HJ52" s="330"/>
      <c r="HK52" s="330"/>
      <c r="HL52" s="330"/>
      <c r="HM52" s="330"/>
      <c r="HN52" s="330"/>
      <c r="HO52" s="330"/>
      <c r="HP52" s="330"/>
      <c r="HQ52" s="330"/>
      <c r="HR52" s="330"/>
      <c r="HS52" s="330"/>
      <c r="HT52" s="330"/>
      <c r="HU52" s="330"/>
      <c r="HV52" s="330"/>
      <c r="HW52" s="330"/>
      <c r="HX52" s="330"/>
      <c r="HY52" s="330"/>
      <c r="HZ52" s="330"/>
      <c r="IA52" s="330"/>
      <c r="IB52" s="330"/>
      <c r="IC52" s="330"/>
      <c r="ID52" s="330"/>
      <c r="IE52" s="330"/>
      <c r="IF52" s="330"/>
      <c r="IG52" s="330"/>
      <c r="IH52" s="330"/>
      <c r="II52" s="330"/>
      <c r="IJ52" s="330"/>
      <c r="IK52" s="330"/>
      <c r="IL52" s="330"/>
      <c r="IM52" s="330"/>
      <c r="IN52" s="330"/>
      <c r="IO52" s="330"/>
      <c r="IP52" s="330"/>
      <c r="IQ52" s="330"/>
      <c r="IR52" s="330"/>
      <c r="IS52" s="330"/>
      <c r="IT52" s="330"/>
      <c r="IU52" s="330"/>
      <c r="IV52" s="330"/>
      <c r="IW52" s="330"/>
      <c r="IX52" s="330"/>
      <c r="IY52" s="330"/>
      <c r="IZ52" s="330"/>
      <c r="JA52" s="330"/>
      <c r="JB52" s="330"/>
      <c r="JC52" s="330"/>
      <c r="JD52" s="330"/>
      <c r="JE52" s="330"/>
      <c r="JF52" s="330"/>
      <c r="JG52" s="330"/>
      <c r="JH52" s="330"/>
      <c r="JI52" s="330"/>
      <c r="JJ52" s="330"/>
      <c r="JK52" s="330"/>
      <c r="JL52" s="330"/>
      <c r="JM52" s="330"/>
      <c r="JN52" s="330"/>
      <c r="JO52" s="330"/>
      <c r="JP52" s="330"/>
      <c r="JQ52" s="330"/>
      <c r="JR52" s="330"/>
      <c r="JS52" s="330"/>
      <c r="JT52" s="330"/>
      <c r="JU52" s="330"/>
      <c r="JV52" s="330"/>
      <c r="JW52" s="330"/>
      <c r="JX52" s="330"/>
      <c r="JY52" s="330"/>
      <c r="JZ52" s="330"/>
      <c r="KA52" s="330"/>
      <c r="KB52" s="330"/>
      <c r="KC52" s="330"/>
      <c r="KD52" s="330"/>
      <c r="KE52" s="330"/>
      <c r="KF52" s="330"/>
      <c r="KG52" s="330"/>
      <c r="KH52" s="330"/>
      <c r="KI52" s="330"/>
      <c r="KJ52" s="330"/>
      <c r="KK52" s="330"/>
      <c r="KL52" s="330"/>
      <c r="KM52" s="330"/>
      <c r="KN52" s="330"/>
      <c r="KO52" s="330"/>
      <c r="KP52" s="330"/>
      <c r="KQ52" s="330"/>
      <c r="KR52" s="330"/>
      <c r="KS52" s="330"/>
      <c r="KT52" s="330"/>
      <c r="KU52" s="330"/>
      <c r="KV52" s="330"/>
      <c r="KW52" s="330"/>
      <c r="KX52" s="330"/>
      <c r="KY52" s="330"/>
      <c r="KZ52" s="330"/>
      <c r="LA52" s="330"/>
      <c r="LB52" s="330"/>
      <c r="LC52" s="330"/>
      <c r="LD52" s="330"/>
      <c r="LE52" s="330"/>
      <c r="LF52" s="330"/>
      <c r="LG52" s="330"/>
    </row>
    <row r="53" spans="1:319" s="201" customFormat="1" ht="40.9" customHeight="1" x14ac:dyDescent="0.25">
      <c r="A53" s="847" t="s">
        <v>501</v>
      </c>
      <c r="B53" s="878" t="s">
        <v>502</v>
      </c>
      <c r="C53" s="334" t="s">
        <v>407</v>
      </c>
      <c r="D53" s="336" t="s">
        <v>109</v>
      </c>
      <c r="E53" s="336" t="s">
        <v>20</v>
      </c>
      <c r="F53" s="336" t="s">
        <v>489</v>
      </c>
      <c r="G53" s="336"/>
      <c r="H53" s="654" t="s">
        <v>470</v>
      </c>
      <c r="I53" s="737" t="s">
        <v>504</v>
      </c>
      <c r="J53" s="662" t="s">
        <v>351</v>
      </c>
      <c r="K53" s="328"/>
      <c r="L53" s="776" t="s">
        <v>505</v>
      </c>
      <c r="M53" s="674" t="s">
        <v>113</v>
      </c>
      <c r="N53" s="674">
        <v>3</v>
      </c>
      <c r="O53" s="678" t="s">
        <v>312</v>
      </c>
      <c r="P53" s="712" t="s">
        <v>115</v>
      </c>
      <c r="Q53" s="715">
        <v>5</v>
      </c>
      <c r="R53" s="757" t="str">
        <f>IF(N53+Q53=0," ",IF(OR(AND(N53=1,Q53=1),AND(N53=1,Q53=2),AND(N53=2,Q53=2),AND(N53=2,Q53=1),AND(N53=3,Q53=1)),"Bajo",IF(OR(AND(N53=1,Q53=3),AND(N53=2,Q53=3),AND(N53=3,Q53=2),AND(N53=4,Q53=1)),"Moderado",IF(OR(AND(N53=1,Q53=4),AND(N53=2,Q53=4),AND(N53=3,Q53=3),AND(N53=4,Q53=2),AND(N53=4,Q53=3),AND(N53=5,Q53=1),AND(N53=5,Q53=2)),"Alto",IF(OR(AND(N53=2,Q53=5),AND(N53=3,Q53=5),AND(N53=3,Q53=4),AND(N53=4,Q53=4),AND(N53=4,Q53=5),AND(N53=5,Q53=3),AND(N53=5,Q53=4),AND(N53=1,Q53=5),AND(N53=5,Q53=5)),"Extremo","")))))</f>
        <v>Extremo</v>
      </c>
      <c r="S53" s="346" t="s">
        <v>506</v>
      </c>
      <c r="T53" s="158" t="s">
        <v>117</v>
      </c>
      <c r="U53" s="328">
        <v>15</v>
      </c>
      <c r="V53" s="328">
        <v>15</v>
      </c>
      <c r="W53" s="328">
        <v>15</v>
      </c>
      <c r="X53" s="328">
        <v>15</v>
      </c>
      <c r="Y53" s="328">
        <v>15</v>
      </c>
      <c r="Z53" s="369">
        <v>0</v>
      </c>
      <c r="AA53" s="328">
        <v>10</v>
      </c>
      <c r="AB53" s="324">
        <f t="shared" si="3"/>
        <v>85</v>
      </c>
      <c r="AC53" s="328" t="s">
        <v>119</v>
      </c>
      <c r="AD53" s="328" t="s">
        <v>118</v>
      </c>
      <c r="AE53" s="375">
        <v>0</v>
      </c>
      <c r="AF53" s="778">
        <f>AVERAGE(AE53:AE57)</f>
        <v>0</v>
      </c>
      <c r="AG53" s="703" t="s">
        <v>119</v>
      </c>
      <c r="AH53" s="476" t="s">
        <v>120</v>
      </c>
      <c r="AI53" s="476" t="s">
        <v>120</v>
      </c>
      <c r="AJ53" s="674" t="s">
        <v>113</v>
      </c>
      <c r="AK53" s="674">
        <v>3</v>
      </c>
      <c r="AL53" s="674" t="s">
        <v>115</v>
      </c>
      <c r="AM53" s="674">
        <v>5</v>
      </c>
      <c r="AN53" s="757" t="str">
        <f>IF(AK53+AM53=0," ",IF(OR(AND(AK53=1,AM53=1),AND(AK53=1,AM53=2),AND(AK53=2,AM53=2),AND(AK53=2,AM53=1),AND(AK53=3,AM53=1)),"Bajo",IF(OR(AND(AK53=1,AM53=3),AND(AK53=2,AM53=3),AND(AK53=3,AM53=2),AND(AK53=4,AM53=1)),"Moderado",IF(OR(AND(AK53=1,AM53=4),AND(AK53=2,AM53=4),AND(AK53=3,AM53=3),AND(AK53=4,AM53=2),AND(AK53=4,AM53=3),AND(AK53=5,AM53=1),AND(AK53=5,AM53=2)),"Alto",IF(OR(AND(AK53=2,AM53=5),AND(AK53=1,AM53=5),AND(AK53=3,AM53=5),AND(AK53=3,AM53=4),AND(AK53=4,AM53=4),AND(AK53=4,AM53=5),AND(AK53=5,AM53=3),AND(AK53=5,AM53=4),AND(AK53=5,AM53=5)),"Extremo","")))))</f>
        <v>Extremo</v>
      </c>
      <c r="AO53" s="601" t="s">
        <v>507</v>
      </c>
      <c r="AP53" s="601" t="s">
        <v>123</v>
      </c>
      <c r="AQ53" s="36" t="s">
        <v>124</v>
      </c>
      <c r="AR53" s="36" t="s">
        <v>125</v>
      </c>
      <c r="AS53" s="346" t="s">
        <v>508</v>
      </c>
      <c r="AT53" s="346" t="s">
        <v>477</v>
      </c>
      <c r="AU53" s="346" t="s">
        <v>417</v>
      </c>
      <c r="AV53" s="160" t="s">
        <v>509</v>
      </c>
      <c r="AW53" s="180">
        <v>44019</v>
      </c>
      <c r="AX53" s="331" t="s">
        <v>510</v>
      </c>
      <c r="AY53" s="160" t="s">
        <v>511</v>
      </c>
      <c r="AZ53" s="280">
        <v>0</v>
      </c>
      <c r="BA53" s="595" t="s">
        <v>876</v>
      </c>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8"/>
      <c r="CP53" s="328"/>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8"/>
      <c r="EA53" s="328"/>
      <c r="EB53" s="328"/>
      <c r="EC53" s="328"/>
      <c r="ED53" s="328"/>
      <c r="EE53" s="328"/>
      <c r="EF53" s="328"/>
      <c r="EG53" s="328"/>
      <c r="EH53" s="328"/>
      <c r="EI53" s="328"/>
      <c r="EJ53" s="328"/>
      <c r="EK53" s="328"/>
      <c r="EL53" s="328"/>
      <c r="EM53" s="328"/>
      <c r="EN53" s="328"/>
      <c r="EO53" s="328"/>
      <c r="EP53" s="328"/>
      <c r="EQ53" s="328"/>
      <c r="ER53" s="328"/>
      <c r="ES53" s="328"/>
      <c r="ET53" s="328"/>
      <c r="EU53" s="328"/>
      <c r="EV53" s="328"/>
      <c r="EW53" s="328"/>
      <c r="EX53" s="328"/>
      <c r="EY53" s="328"/>
      <c r="EZ53" s="328"/>
      <c r="FA53" s="328"/>
      <c r="FB53" s="328"/>
      <c r="FC53" s="328"/>
      <c r="FD53" s="328"/>
      <c r="FE53" s="328"/>
      <c r="FF53" s="328"/>
      <c r="FG53" s="328"/>
      <c r="FH53" s="328"/>
      <c r="FI53" s="328"/>
      <c r="FJ53" s="328"/>
      <c r="FK53" s="328"/>
      <c r="FL53" s="328"/>
      <c r="FM53" s="328"/>
      <c r="FN53" s="328"/>
      <c r="FO53" s="328"/>
      <c r="FP53" s="328"/>
      <c r="FQ53" s="328"/>
      <c r="FR53" s="328"/>
      <c r="FS53" s="328"/>
      <c r="FT53" s="328"/>
      <c r="FU53" s="328"/>
      <c r="FV53" s="328"/>
      <c r="FW53" s="328"/>
      <c r="FX53" s="328"/>
      <c r="FY53" s="328"/>
      <c r="FZ53" s="328"/>
      <c r="GA53" s="328"/>
      <c r="GB53" s="328"/>
      <c r="GC53" s="328"/>
      <c r="GD53" s="328"/>
      <c r="GE53" s="328"/>
      <c r="GF53" s="328"/>
      <c r="GG53" s="328"/>
      <c r="GH53" s="328"/>
      <c r="GI53" s="328"/>
      <c r="GJ53" s="328"/>
      <c r="GK53" s="328"/>
      <c r="GL53" s="328"/>
      <c r="GM53" s="328"/>
      <c r="GN53" s="328"/>
      <c r="GO53" s="328"/>
      <c r="GP53" s="328"/>
      <c r="GQ53" s="328"/>
      <c r="GR53" s="328"/>
      <c r="GS53" s="328"/>
      <c r="GT53" s="328"/>
      <c r="GU53" s="328"/>
      <c r="GV53" s="328"/>
      <c r="GW53" s="328"/>
      <c r="GX53" s="328"/>
      <c r="GY53" s="328"/>
      <c r="GZ53" s="328"/>
      <c r="HA53" s="328"/>
      <c r="HB53" s="328"/>
      <c r="HC53" s="328"/>
      <c r="HD53" s="328"/>
      <c r="HE53" s="328"/>
      <c r="HF53" s="328"/>
      <c r="HG53" s="328"/>
      <c r="HH53" s="328"/>
      <c r="HI53" s="328"/>
      <c r="HJ53" s="328"/>
      <c r="HK53" s="328"/>
      <c r="HL53" s="328"/>
      <c r="HM53" s="328"/>
      <c r="HN53" s="328"/>
      <c r="HO53" s="328"/>
      <c r="HP53" s="328"/>
      <c r="HQ53" s="328"/>
      <c r="HR53" s="328"/>
      <c r="HS53" s="328"/>
      <c r="HT53" s="328"/>
      <c r="HU53" s="328"/>
      <c r="HV53" s="328"/>
      <c r="HW53" s="328"/>
      <c r="HX53" s="328"/>
      <c r="HY53" s="328"/>
      <c r="HZ53" s="328"/>
      <c r="IA53" s="328"/>
      <c r="IB53" s="328"/>
      <c r="IC53" s="328"/>
      <c r="ID53" s="328"/>
      <c r="IE53" s="328"/>
      <c r="IF53" s="328"/>
      <c r="IG53" s="328"/>
      <c r="IH53" s="328"/>
      <c r="II53" s="328"/>
      <c r="IJ53" s="328"/>
      <c r="IK53" s="328"/>
      <c r="IL53" s="328"/>
      <c r="IM53" s="328"/>
      <c r="IN53" s="328"/>
      <c r="IO53" s="328"/>
      <c r="IP53" s="328"/>
      <c r="IQ53" s="328"/>
      <c r="IR53" s="328"/>
      <c r="IS53" s="328"/>
      <c r="IT53" s="328"/>
      <c r="IU53" s="328"/>
      <c r="IV53" s="328"/>
      <c r="IW53" s="328"/>
      <c r="IX53" s="328"/>
      <c r="IY53" s="328"/>
      <c r="IZ53" s="328"/>
      <c r="JA53" s="328"/>
      <c r="JB53" s="328"/>
      <c r="JC53" s="328"/>
      <c r="JD53" s="328"/>
      <c r="JE53" s="328"/>
      <c r="JF53" s="328"/>
      <c r="JG53" s="328"/>
      <c r="JH53" s="328"/>
      <c r="JI53" s="328"/>
      <c r="JJ53" s="328"/>
      <c r="JK53" s="328"/>
      <c r="JL53" s="328"/>
      <c r="JM53" s="328"/>
      <c r="JN53" s="328"/>
      <c r="JO53" s="328"/>
      <c r="JP53" s="328"/>
      <c r="JQ53" s="328"/>
      <c r="JR53" s="328"/>
      <c r="JS53" s="328"/>
      <c r="JT53" s="328"/>
      <c r="JU53" s="328"/>
      <c r="JV53" s="328"/>
      <c r="JW53" s="328"/>
      <c r="JX53" s="328"/>
      <c r="JY53" s="328"/>
      <c r="JZ53" s="328"/>
      <c r="KA53" s="328"/>
      <c r="KB53" s="328"/>
      <c r="KC53" s="328"/>
      <c r="KD53" s="328"/>
      <c r="KE53" s="328"/>
      <c r="KF53" s="328"/>
      <c r="KG53" s="328"/>
      <c r="KH53" s="328"/>
      <c r="KI53" s="328"/>
      <c r="KJ53" s="328"/>
      <c r="KK53" s="328"/>
      <c r="KL53" s="328"/>
      <c r="KM53" s="328"/>
      <c r="KN53" s="328"/>
      <c r="KO53" s="328"/>
      <c r="KP53" s="328"/>
      <c r="KQ53" s="328"/>
      <c r="KR53" s="328"/>
      <c r="KS53" s="328"/>
      <c r="KT53" s="328"/>
      <c r="KU53" s="328"/>
      <c r="KV53" s="328"/>
      <c r="KW53" s="328"/>
      <c r="KX53" s="328"/>
      <c r="KY53" s="328"/>
      <c r="KZ53" s="328"/>
      <c r="LA53" s="328"/>
      <c r="LB53" s="328"/>
      <c r="LC53" s="328"/>
      <c r="LD53" s="328"/>
      <c r="LE53" s="328"/>
      <c r="LF53" s="328"/>
      <c r="LG53" s="328"/>
    </row>
    <row r="54" spans="1:319" s="202" customFormat="1" ht="40.9" customHeight="1" x14ac:dyDescent="0.25">
      <c r="A54" s="848"/>
      <c r="B54" s="879"/>
      <c r="C54" s="342" t="s">
        <v>512</v>
      </c>
      <c r="D54" s="340" t="s">
        <v>109</v>
      </c>
      <c r="E54" s="340" t="s">
        <v>19</v>
      </c>
      <c r="F54" s="340" t="s">
        <v>110</v>
      </c>
      <c r="G54" s="340"/>
      <c r="H54" s="655"/>
      <c r="I54" s="738"/>
      <c r="J54" s="663"/>
      <c r="K54" s="329"/>
      <c r="L54" s="753"/>
      <c r="M54" s="675"/>
      <c r="N54" s="675"/>
      <c r="O54" s="679"/>
      <c r="P54" s="713"/>
      <c r="Q54" s="716"/>
      <c r="R54" s="744"/>
      <c r="S54" s="342" t="s">
        <v>513</v>
      </c>
      <c r="T54" s="161" t="s">
        <v>149</v>
      </c>
      <c r="U54" s="329">
        <v>15</v>
      </c>
      <c r="V54" s="329">
        <v>15</v>
      </c>
      <c r="W54" s="329">
        <v>15</v>
      </c>
      <c r="X54" s="329">
        <v>10</v>
      </c>
      <c r="Y54" s="329">
        <v>15</v>
      </c>
      <c r="Z54" s="370">
        <v>0</v>
      </c>
      <c r="AA54" s="329">
        <v>10</v>
      </c>
      <c r="AB54" s="325">
        <f t="shared" si="3"/>
        <v>80</v>
      </c>
      <c r="AC54" s="329" t="s">
        <v>119</v>
      </c>
      <c r="AD54" s="329" t="s">
        <v>118</v>
      </c>
      <c r="AE54" s="427">
        <v>0</v>
      </c>
      <c r="AF54" s="779"/>
      <c r="AG54" s="704"/>
      <c r="AH54" s="477"/>
      <c r="AI54" s="477"/>
      <c r="AJ54" s="675"/>
      <c r="AK54" s="675"/>
      <c r="AL54" s="675"/>
      <c r="AM54" s="675"/>
      <c r="AN54" s="744"/>
      <c r="AO54" s="602"/>
      <c r="AP54" s="602"/>
      <c r="AQ54" s="354" t="s">
        <v>124</v>
      </c>
      <c r="AR54" s="354" t="s">
        <v>125</v>
      </c>
      <c r="AS54" s="341" t="s">
        <v>514</v>
      </c>
      <c r="AT54" s="341" t="s">
        <v>477</v>
      </c>
      <c r="AU54" s="341" t="s">
        <v>417</v>
      </c>
      <c r="AV54" s="356" t="s">
        <v>515</v>
      </c>
      <c r="AW54" s="179">
        <v>44019</v>
      </c>
      <c r="AX54" s="332" t="s">
        <v>516</v>
      </c>
      <c r="AY54" s="356" t="s">
        <v>511</v>
      </c>
      <c r="AZ54" s="281">
        <v>0.3</v>
      </c>
      <c r="BA54" s="596"/>
      <c r="BB54" s="329"/>
      <c r="BC54" s="329"/>
      <c r="BD54" s="329"/>
      <c r="BE54" s="329"/>
      <c r="BF54" s="329"/>
      <c r="BG54" s="329"/>
      <c r="BH54" s="329"/>
      <c r="BI54" s="329"/>
      <c r="BJ54" s="329"/>
      <c r="BK54" s="329"/>
      <c r="BL54" s="329"/>
      <c r="BM54" s="329"/>
      <c r="BN54" s="329"/>
      <c r="BO54" s="329"/>
      <c r="BP54" s="329"/>
      <c r="BQ54" s="329"/>
      <c r="BR54" s="329"/>
      <c r="BS54" s="329"/>
      <c r="BT54" s="329"/>
      <c r="BU54" s="329"/>
      <c r="BV54" s="329"/>
      <c r="BW54" s="329"/>
      <c r="BX54" s="329"/>
      <c r="BY54" s="329"/>
      <c r="BZ54" s="329"/>
      <c r="CA54" s="329"/>
      <c r="CB54" s="329"/>
      <c r="CC54" s="329"/>
      <c r="CD54" s="329"/>
      <c r="CE54" s="329"/>
      <c r="CF54" s="329"/>
      <c r="CG54" s="329"/>
      <c r="CH54" s="329"/>
      <c r="CI54" s="329"/>
      <c r="CJ54" s="329"/>
      <c r="CK54" s="329"/>
      <c r="CL54" s="329"/>
      <c r="CM54" s="329"/>
      <c r="CN54" s="329"/>
      <c r="CO54" s="329"/>
      <c r="CP54" s="329"/>
      <c r="CQ54" s="329"/>
      <c r="CR54" s="329"/>
      <c r="CS54" s="329"/>
      <c r="CT54" s="329"/>
      <c r="CU54" s="329"/>
      <c r="CV54" s="329"/>
      <c r="CW54" s="329"/>
      <c r="CX54" s="329"/>
      <c r="CY54" s="329"/>
      <c r="CZ54" s="329"/>
      <c r="DA54" s="329"/>
      <c r="DB54" s="329"/>
      <c r="DC54" s="329"/>
      <c r="DD54" s="329"/>
      <c r="DE54" s="329"/>
      <c r="DF54" s="329"/>
      <c r="DG54" s="329"/>
      <c r="DH54" s="329"/>
      <c r="DI54" s="329"/>
      <c r="DJ54" s="329"/>
      <c r="DK54" s="329"/>
      <c r="DL54" s="329"/>
      <c r="DM54" s="329"/>
      <c r="DN54" s="329"/>
      <c r="DO54" s="329"/>
      <c r="DP54" s="329"/>
      <c r="DQ54" s="329"/>
      <c r="DR54" s="329"/>
      <c r="DS54" s="329"/>
      <c r="DT54" s="329"/>
      <c r="DU54" s="329"/>
      <c r="DV54" s="329"/>
      <c r="DW54" s="329"/>
      <c r="DX54" s="329"/>
      <c r="DY54" s="329"/>
      <c r="DZ54" s="329"/>
      <c r="EA54" s="329"/>
      <c r="EB54" s="329"/>
      <c r="EC54" s="329"/>
      <c r="ED54" s="329"/>
      <c r="EE54" s="329"/>
      <c r="EF54" s="329"/>
      <c r="EG54" s="329"/>
      <c r="EH54" s="329"/>
      <c r="EI54" s="329"/>
      <c r="EJ54" s="329"/>
      <c r="EK54" s="329"/>
      <c r="EL54" s="329"/>
      <c r="EM54" s="329"/>
      <c r="EN54" s="329"/>
      <c r="EO54" s="329"/>
      <c r="EP54" s="329"/>
      <c r="EQ54" s="329"/>
      <c r="ER54" s="329"/>
      <c r="ES54" s="329"/>
      <c r="ET54" s="329"/>
      <c r="EU54" s="329"/>
      <c r="EV54" s="329"/>
      <c r="EW54" s="329"/>
      <c r="EX54" s="329"/>
      <c r="EY54" s="329"/>
      <c r="EZ54" s="329"/>
      <c r="FA54" s="329"/>
      <c r="FB54" s="329"/>
      <c r="FC54" s="329"/>
      <c r="FD54" s="329"/>
      <c r="FE54" s="329"/>
      <c r="FF54" s="329"/>
      <c r="FG54" s="329"/>
      <c r="FH54" s="329"/>
      <c r="FI54" s="329"/>
      <c r="FJ54" s="329"/>
      <c r="FK54" s="329"/>
      <c r="FL54" s="329"/>
      <c r="FM54" s="329"/>
      <c r="FN54" s="329"/>
      <c r="FO54" s="329"/>
      <c r="FP54" s="329"/>
      <c r="FQ54" s="329"/>
      <c r="FR54" s="329"/>
      <c r="FS54" s="329"/>
      <c r="FT54" s="329"/>
      <c r="FU54" s="329"/>
      <c r="FV54" s="329"/>
      <c r="FW54" s="329"/>
      <c r="FX54" s="329"/>
      <c r="FY54" s="329"/>
      <c r="FZ54" s="329"/>
      <c r="GA54" s="329"/>
      <c r="GB54" s="329"/>
      <c r="GC54" s="329"/>
      <c r="GD54" s="329"/>
      <c r="GE54" s="329"/>
      <c r="GF54" s="329"/>
      <c r="GG54" s="329"/>
      <c r="GH54" s="329"/>
      <c r="GI54" s="329"/>
      <c r="GJ54" s="329"/>
      <c r="GK54" s="329"/>
      <c r="GL54" s="329"/>
      <c r="GM54" s="329"/>
      <c r="GN54" s="329"/>
      <c r="GO54" s="329"/>
      <c r="GP54" s="329"/>
      <c r="GQ54" s="329"/>
      <c r="GR54" s="329"/>
      <c r="GS54" s="329"/>
      <c r="GT54" s="329"/>
      <c r="GU54" s="329"/>
      <c r="GV54" s="329"/>
      <c r="GW54" s="329"/>
      <c r="GX54" s="329"/>
      <c r="GY54" s="329"/>
      <c r="GZ54" s="329"/>
      <c r="HA54" s="329"/>
      <c r="HB54" s="329"/>
      <c r="HC54" s="329"/>
      <c r="HD54" s="329"/>
      <c r="HE54" s="329"/>
      <c r="HF54" s="329"/>
      <c r="HG54" s="329"/>
      <c r="HH54" s="329"/>
      <c r="HI54" s="329"/>
      <c r="HJ54" s="329"/>
      <c r="HK54" s="329"/>
      <c r="HL54" s="329"/>
      <c r="HM54" s="329"/>
      <c r="HN54" s="329"/>
      <c r="HO54" s="329"/>
      <c r="HP54" s="329"/>
      <c r="HQ54" s="329"/>
      <c r="HR54" s="329"/>
      <c r="HS54" s="329"/>
      <c r="HT54" s="329"/>
      <c r="HU54" s="329"/>
      <c r="HV54" s="329"/>
      <c r="HW54" s="329"/>
      <c r="HX54" s="329"/>
      <c r="HY54" s="329"/>
      <c r="HZ54" s="329"/>
      <c r="IA54" s="329"/>
      <c r="IB54" s="329"/>
      <c r="IC54" s="329"/>
      <c r="ID54" s="329"/>
      <c r="IE54" s="329"/>
      <c r="IF54" s="329"/>
      <c r="IG54" s="329"/>
      <c r="IH54" s="329"/>
      <c r="II54" s="329"/>
      <c r="IJ54" s="329"/>
      <c r="IK54" s="329"/>
      <c r="IL54" s="329"/>
      <c r="IM54" s="329"/>
      <c r="IN54" s="329"/>
      <c r="IO54" s="329"/>
      <c r="IP54" s="329"/>
      <c r="IQ54" s="329"/>
      <c r="IR54" s="329"/>
      <c r="IS54" s="329"/>
      <c r="IT54" s="329"/>
      <c r="IU54" s="329"/>
      <c r="IV54" s="329"/>
      <c r="IW54" s="329"/>
      <c r="IX54" s="329"/>
      <c r="IY54" s="329"/>
      <c r="IZ54" s="329"/>
      <c r="JA54" s="329"/>
      <c r="JB54" s="329"/>
      <c r="JC54" s="329"/>
      <c r="JD54" s="329"/>
      <c r="JE54" s="329"/>
      <c r="JF54" s="329"/>
      <c r="JG54" s="329"/>
      <c r="JH54" s="329"/>
      <c r="JI54" s="329"/>
      <c r="JJ54" s="329"/>
      <c r="JK54" s="329"/>
      <c r="JL54" s="329"/>
      <c r="JM54" s="329"/>
      <c r="JN54" s="329"/>
      <c r="JO54" s="329"/>
      <c r="JP54" s="329"/>
      <c r="JQ54" s="329"/>
      <c r="JR54" s="329"/>
      <c r="JS54" s="329"/>
      <c r="JT54" s="329"/>
      <c r="JU54" s="329"/>
      <c r="JV54" s="329"/>
      <c r="JW54" s="329"/>
      <c r="JX54" s="329"/>
      <c r="JY54" s="329"/>
      <c r="JZ54" s="329"/>
      <c r="KA54" s="329"/>
      <c r="KB54" s="329"/>
      <c r="KC54" s="329"/>
      <c r="KD54" s="329"/>
      <c r="KE54" s="329"/>
      <c r="KF54" s="329"/>
      <c r="KG54" s="329"/>
      <c r="KH54" s="329"/>
      <c r="KI54" s="329"/>
      <c r="KJ54" s="329"/>
      <c r="KK54" s="329"/>
      <c r="KL54" s="329"/>
      <c r="KM54" s="329"/>
      <c r="KN54" s="329"/>
      <c r="KO54" s="329"/>
      <c r="KP54" s="329"/>
      <c r="KQ54" s="329"/>
      <c r="KR54" s="329"/>
      <c r="KS54" s="329"/>
      <c r="KT54" s="329"/>
      <c r="KU54" s="329"/>
      <c r="KV54" s="329"/>
      <c r="KW54" s="329"/>
      <c r="KX54" s="329"/>
      <c r="KY54" s="329"/>
      <c r="KZ54" s="329"/>
      <c r="LA54" s="329"/>
      <c r="LB54" s="329"/>
      <c r="LC54" s="329"/>
      <c r="LD54" s="329"/>
      <c r="LE54" s="329"/>
      <c r="LF54" s="329"/>
      <c r="LG54" s="329"/>
    </row>
    <row r="55" spans="1:319" s="202" customFormat="1" ht="40.9" customHeight="1" x14ac:dyDescent="0.25">
      <c r="A55" s="848"/>
      <c r="B55" s="879"/>
      <c r="C55" s="342" t="s">
        <v>517</v>
      </c>
      <c r="D55" s="340" t="s">
        <v>109</v>
      </c>
      <c r="E55" s="340" t="s">
        <v>20</v>
      </c>
      <c r="F55" s="340" t="s">
        <v>110</v>
      </c>
      <c r="G55" s="340"/>
      <c r="H55" s="655"/>
      <c r="I55" s="738"/>
      <c r="J55" s="663"/>
      <c r="K55" s="329"/>
      <c r="L55" s="753"/>
      <c r="M55" s="675"/>
      <c r="N55" s="675"/>
      <c r="O55" s="679"/>
      <c r="P55" s="713"/>
      <c r="Q55" s="716"/>
      <c r="R55" s="744"/>
      <c r="S55" s="342" t="s">
        <v>518</v>
      </c>
      <c r="T55" s="161" t="s">
        <v>117</v>
      </c>
      <c r="U55" s="329">
        <v>15</v>
      </c>
      <c r="V55" s="329">
        <v>15</v>
      </c>
      <c r="W55" s="329">
        <v>15</v>
      </c>
      <c r="X55" s="329">
        <v>15</v>
      </c>
      <c r="Y55" s="329">
        <v>15</v>
      </c>
      <c r="Z55" s="370">
        <v>0</v>
      </c>
      <c r="AA55" s="329">
        <v>10</v>
      </c>
      <c r="AB55" s="325">
        <f t="shared" si="3"/>
        <v>85</v>
      </c>
      <c r="AC55" s="329" t="s">
        <v>119</v>
      </c>
      <c r="AD55" s="329" t="s">
        <v>118</v>
      </c>
      <c r="AE55" s="427">
        <v>0</v>
      </c>
      <c r="AF55" s="779"/>
      <c r="AG55" s="704"/>
      <c r="AH55" s="477"/>
      <c r="AI55" s="477"/>
      <c r="AJ55" s="675"/>
      <c r="AK55" s="675"/>
      <c r="AL55" s="675"/>
      <c r="AM55" s="675"/>
      <c r="AN55" s="744"/>
      <c r="AO55" s="602"/>
      <c r="AP55" s="602"/>
      <c r="AQ55" s="354" t="s">
        <v>124</v>
      </c>
      <c r="AR55" s="354" t="s">
        <v>125</v>
      </c>
      <c r="AS55" s="341" t="s">
        <v>519</v>
      </c>
      <c r="AT55" s="341" t="s">
        <v>477</v>
      </c>
      <c r="AU55" s="341" t="s">
        <v>417</v>
      </c>
      <c r="AV55" s="356" t="s">
        <v>520</v>
      </c>
      <c r="AW55" s="179">
        <v>44019</v>
      </c>
      <c r="AX55" s="332" t="s">
        <v>510</v>
      </c>
      <c r="AY55" s="356" t="s">
        <v>511</v>
      </c>
      <c r="AZ55" s="281">
        <v>0</v>
      </c>
      <c r="BA55" s="596"/>
      <c r="BB55" s="329"/>
      <c r="BC55" s="329"/>
      <c r="BD55" s="329"/>
      <c r="BE55" s="329"/>
      <c r="BF55" s="329"/>
      <c r="BG55" s="329"/>
      <c r="BH55" s="329"/>
      <c r="BI55" s="329"/>
      <c r="BJ55" s="329"/>
      <c r="BK55" s="329"/>
      <c r="BL55" s="329"/>
      <c r="BM55" s="329"/>
      <c r="BN55" s="329"/>
      <c r="BO55" s="329"/>
      <c r="BP55" s="329"/>
      <c r="BQ55" s="329"/>
      <c r="BR55" s="329"/>
      <c r="BS55" s="329"/>
      <c r="BT55" s="329"/>
      <c r="BU55" s="329"/>
      <c r="BV55" s="329"/>
      <c r="BW55" s="329"/>
      <c r="BX55" s="329"/>
      <c r="BY55" s="329"/>
      <c r="BZ55" s="329"/>
      <c r="CA55" s="329"/>
      <c r="CB55" s="329"/>
      <c r="CC55" s="329"/>
      <c r="CD55" s="329"/>
      <c r="CE55" s="329"/>
      <c r="CF55" s="329"/>
      <c r="CG55" s="329"/>
      <c r="CH55" s="329"/>
      <c r="CI55" s="329"/>
      <c r="CJ55" s="329"/>
      <c r="CK55" s="329"/>
      <c r="CL55" s="329"/>
      <c r="CM55" s="329"/>
      <c r="CN55" s="329"/>
      <c r="CO55" s="329"/>
      <c r="CP55" s="329"/>
      <c r="CQ55" s="329"/>
      <c r="CR55" s="329"/>
      <c r="CS55" s="329"/>
      <c r="CT55" s="329"/>
      <c r="CU55" s="329"/>
      <c r="CV55" s="329"/>
      <c r="CW55" s="329"/>
      <c r="CX55" s="329"/>
      <c r="CY55" s="329"/>
      <c r="CZ55" s="329"/>
      <c r="DA55" s="329"/>
      <c r="DB55" s="329"/>
      <c r="DC55" s="329"/>
      <c r="DD55" s="329"/>
      <c r="DE55" s="329"/>
      <c r="DF55" s="329"/>
      <c r="DG55" s="329"/>
      <c r="DH55" s="329"/>
      <c r="DI55" s="329"/>
      <c r="DJ55" s="329"/>
      <c r="DK55" s="329"/>
      <c r="DL55" s="329"/>
      <c r="DM55" s="329"/>
      <c r="DN55" s="329"/>
      <c r="DO55" s="329"/>
      <c r="DP55" s="329"/>
      <c r="DQ55" s="329"/>
      <c r="DR55" s="329"/>
      <c r="DS55" s="329"/>
      <c r="DT55" s="329"/>
      <c r="DU55" s="329"/>
      <c r="DV55" s="329"/>
      <c r="DW55" s="329"/>
      <c r="DX55" s="329"/>
      <c r="DY55" s="329"/>
      <c r="DZ55" s="329"/>
      <c r="EA55" s="329"/>
      <c r="EB55" s="329"/>
      <c r="EC55" s="329"/>
      <c r="ED55" s="329"/>
      <c r="EE55" s="329"/>
      <c r="EF55" s="329"/>
      <c r="EG55" s="329"/>
      <c r="EH55" s="329"/>
      <c r="EI55" s="329"/>
      <c r="EJ55" s="329"/>
      <c r="EK55" s="329"/>
      <c r="EL55" s="329"/>
      <c r="EM55" s="329"/>
      <c r="EN55" s="329"/>
      <c r="EO55" s="329"/>
      <c r="EP55" s="329"/>
      <c r="EQ55" s="329"/>
      <c r="ER55" s="329"/>
      <c r="ES55" s="329"/>
      <c r="ET55" s="329"/>
      <c r="EU55" s="329"/>
      <c r="EV55" s="329"/>
      <c r="EW55" s="329"/>
      <c r="EX55" s="329"/>
      <c r="EY55" s="329"/>
      <c r="EZ55" s="329"/>
      <c r="FA55" s="329"/>
      <c r="FB55" s="329"/>
      <c r="FC55" s="329"/>
      <c r="FD55" s="329"/>
      <c r="FE55" s="329"/>
      <c r="FF55" s="329"/>
      <c r="FG55" s="329"/>
      <c r="FH55" s="329"/>
      <c r="FI55" s="329"/>
      <c r="FJ55" s="329"/>
      <c r="FK55" s="329"/>
      <c r="FL55" s="329"/>
      <c r="FM55" s="329"/>
      <c r="FN55" s="329"/>
      <c r="FO55" s="329"/>
      <c r="FP55" s="329"/>
      <c r="FQ55" s="329"/>
      <c r="FR55" s="329"/>
      <c r="FS55" s="329"/>
      <c r="FT55" s="329"/>
      <c r="FU55" s="329"/>
      <c r="FV55" s="329"/>
      <c r="FW55" s="329"/>
      <c r="FX55" s="329"/>
      <c r="FY55" s="329"/>
      <c r="FZ55" s="329"/>
      <c r="GA55" s="329"/>
      <c r="GB55" s="329"/>
      <c r="GC55" s="329"/>
      <c r="GD55" s="329"/>
      <c r="GE55" s="329"/>
      <c r="GF55" s="329"/>
      <c r="GG55" s="329"/>
      <c r="GH55" s="329"/>
      <c r="GI55" s="329"/>
      <c r="GJ55" s="329"/>
      <c r="GK55" s="329"/>
      <c r="GL55" s="329"/>
      <c r="GM55" s="329"/>
      <c r="GN55" s="329"/>
      <c r="GO55" s="329"/>
      <c r="GP55" s="329"/>
      <c r="GQ55" s="329"/>
      <c r="GR55" s="329"/>
      <c r="GS55" s="329"/>
      <c r="GT55" s="329"/>
      <c r="GU55" s="329"/>
      <c r="GV55" s="329"/>
      <c r="GW55" s="329"/>
      <c r="GX55" s="329"/>
      <c r="GY55" s="329"/>
      <c r="GZ55" s="329"/>
      <c r="HA55" s="329"/>
      <c r="HB55" s="329"/>
      <c r="HC55" s="329"/>
      <c r="HD55" s="329"/>
      <c r="HE55" s="329"/>
      <c r="HF55" s="329"/>
      <c r="HG55" s="329"/>
      <c r="HH55" s="329"/>
      <c r="HI55" s="329"/>
      <c r="HJ55" s="329"/>
      <c r="HK55" s="329"/>
      <c r="HL55" s="329"/>
      <c r="HM55" s="329"/>
      <c r="HN55" s="329"/>
      <c r="HO55" s="329"/>
      <c r="HP55" s="329"/>
      <c r="HQ55" s="329"/>
      <c r="HR55" s="329"/>
      <c r="HS55" s="329"/>
      <c r="HT55" s="329"/>
      <c r="HU55" s="329"/>
      <c r="HV55" s="329"/>
      <c r="HW55" s="329"/>
      <c r="HX55" s="329"/>
      <c r="HY55" s="329"/>
      <c r="HZ55" s="329"/>
      <c r="IA55" s="329"/>
      <c r="IB55" s="329"/>
      <c r="IC55" s="329"/>
      <c r="ID55" s="329"/>
      <c r="IE55" s="329"/>
      <c r="IF55" s="329"/>
      <c r="IG55" s="329"/>
      <c r="IH55" s="329"/>
      <c r="II55" s="329"/>
      <c r="IJ55" s="329"/>
      <c r="IK55" s="329"/>
      <c r="IL55" s="329"/>
      <c r="IM55" s="329"/>
      <c r="IN55" s="329"/>
      <c r="IO55" s="329"/>
      <c r="IP55" s="329"/>
      <c r="IQ55" s="329"/>
      <c r="IR55" s="329"/>
      <c r="IS55" s="329"/>
      <c r="IT55" s="329"/>
      <c r="IU55" s="329"/>
      <c r="IV55" s="329"/>
      <c r="IW55" s="329"/>
      <c r="IX55" s="329"/>
      <c r="IY55" s="329"/>
      <c r="IZ55" s="329"/>
      <c r="JA55" s="329"/>
      <c r="JB55" s="329"/>
      <c r="JC55" s="329"/>
      <c r="JD55" s="329"/>
      <c r="JE55" s="329"/>
      <c r="JF55" s="329"/>
      <c r="JG55" s="329"/>
      <c r="JH55" s="329"/>
      <c r="JI55" s="329"/>
      <c r="JJ55" s="329"/>
      <c r="JK55" s="329"/>
      <c r="JL55" s="329"/>
      <c r="JM55" s="329"/>
      <c r="JN55" s="329"/>
      <c r="JO55" s="329"/>
      <c r="JP55" s="329"/>
      <c r="JQ55" s="329"/>
      <c r="JR55" s="329"/>
      <c r="JS55" s="329"/>
      <c r="JT55" s="329"/>
      <c r="JU55" s="329"/>
      <c r="JV55" s="329"/>
      <c r="JW55" s="329"/>
      <c r="JX55" s="329"/>
      <c r="JY55" s="329"/>
      <c r="JZ55" s="329"/>
      <c r="KA55" s="329"/>
      <c r="KB55" s="329"/>
      <c r="KC55" s="329"/>
      <c r="KD55" s="329"/>
      <c r="KE55" s="329"/>
      <c r="KF55" s="329"/>
      <c r="KG55" s="329"/>
      <c r="KH55" s="329"/>
      <c r="KI55" s="329"/>
      <c r="KJ55" s="329"/>
      <c r="KK55" s="329"/>
      <c r="KL55" s="329"/>
      <c r="KM55" s="329"/>
      <c r="KN55" s="329"/>
      <c r="KO55" s="329"/>
      <c r="KP55" s="329"/>
      <c r="KQ55" s="329"/>
      <c r="KR55" s="329"/>
      <c r="KS55" s="329"/>
      <c r="KT55" s="329"/>
      <c r="KU55" s="329"/>
      <c r="KV55" s="329"/>
      <c r="KW55" s="329"/>
      <c r="KX55" s="329"/>
      <c r="KY55" s="329"/>
      <c r="KZ55" s="329"/>
      <c r="LA55" s="329"/>
      <c r="LB55" s="329"/>
      <c r="LC55" s="329"/>
      <c r="LD55" s="329"/>
      <c r="LE55" s="329"/>
      <c r="LF55" s="329"/>
      <c r="LG55" s="329"/>
    </row>
    <row r="56" spans="1:319" s="202" customFormat="1" ht="40.9" customHeight="1" x14ac:dyDescent="0.25">
      <c r="A56" s="848"/>
      <c r="B56" s="879"/>
      <c r="C56" s="342" t="s">
        <v>521</v>
      </c>
      <c r="D56" s="340" t="s">
        <v>109</v>
      </c>
      <c r="E56" s="340" t="s">
        <v>20</v>
      </c>
      <c r="F56" s="340" t="s">
        <v>155</v>
      </c>
      <c r="G56" s="340"/>
      <c r="H56" s="655"/>
      <c r="I56" s="738"/>
      <c r="J56" s="663"/>
      <c r="K56" s="329"/>
      <c r="L56" s="753"/>
      <c r="M56" s="675"/>
      <c r="N56" s="675"/>
      <c r="O56" s="679"/>
      <c r="P56" s="713"/>
      <c r="Q56" s="716"/>
      <c r="R56" s="744"/>
      <c r="S56" s="342" t="s">
        <v>522</v>
      </c>
      <c r="T56" s="161" t="s">
        <v>149</v>
      </c>
      <c r="U56" s="329">
        <v>15</v>
      </c>
      <c r="V56" s="329">
        <v>15</v>
      </c>
      <c r="W56" s="329">
        <v>15</v>
      </c>
      <c r="X56" s="329">
        <v>10</v>
      </c>
      <c r="Y56" s="329">
        <v>15</v>
      </c>
      <c r="Z56" s="370">
        <v>0</v>
      </c>
      <c r="AA56" s="329">
        <v>10</v>
      </c>
      <c r="AB56" s="325">
        <f t="shared" si="3"/>
        <v>80</v>
      </c>
      <c r="AC56" s="329" t="s">
        <v>119</v>
      </c>
      <c r="AD56" s="329" t="s">
        <v>118</v>
      </c>
      <c r="AE56" s="427">
        <v>0</v>
      </c>
      <c r="AF56" s="779"/>
      <c r="AG56" s="704"/>
      <c r="AH56" s="477"/>
      <c r="AI56" s="477"/>
      <c r="AJ56" s="675"/>
      <c r="AK56" s="675"/>
      <c r="AL56" s="675"/>
      <c r="AM56" s="675"/>
      <c r="AN56" s="744"/>
      <c r="AO56" s="602"/>
      <c r="AP56" s="602"/>
      <c r="AQ56" s="604" t="s">
        <v>124</v>
      </c>
      <c r="AR56" s="604" t="s">
        <v>125</v>
      </c>
      <c r="AS56" s="606" t="s">
        <v>523</v>
      </c>
      <c r="AT56" s="606" t="s">
        <v>477</v>
      </c>
      <c r="AU56" s="606" t="s">
        <v>417</v>
      </c>
      <c r="AV56" s="608" t="s">
        <v>343</v>
      </c>
      <c r="AW56" s="179">
        <v>44019</v>
      </c>
      <c r="AX56" s="332" t="s">
        <v>524</v>
      </c>
      <c r="AY56" s="356" t="s">
        <v>511</v>
      </c>
      <c r="AZ56" s="281">
        <v>0</v>
      </c>
      <c r="BA56" s="596"/>
      <c r="BB56" s="329"/>
      <c r="BC56" s="329"/>
      <c r="BD56" s="329"/>
      <c r="BE56" s="329"/>
      <c r="BF56" s="329"/>
      <c r="BG56" s="329"/>
      <c r="BH56" s="329"/>
      <c r="BI56" s="329"/>
      <c r="BJ56" s="329"/>
      <c r="BK56" s="329"/>
      <c r="BL56" s="329"/>
      <c r="BM56" s="329"/>
      <c r="BN56" s="329"/>
      <c r="BO56" s="329"/>
      <c r="BP56" s="329"/>
      <c r="BQ56" s="329"/>
      <c r="BR56" s="329"/>
      <c r="BS56" s="329"/>
      <c r="BT56" s="329"/>
      <c r="BU56" s="329"/>
      <c r="BV56" s="329"/>
      <c r="BW56" s="329"/>
      <c r="BX56" s="329"/>
      <c r="BY56" s="329"/>
      <c r="BZ56" s="329"/>
      <c r="CA56" s="329"/>
      <c r="CB56" s="329"/>
      <c r="CC56" s="329"/>
      <c r="CD56" s="329"/>
      <c r="CE56" s="329"/>
      <c r="CF56" s="329"/>
      <c r="CG56" s="329"/>
      <c r="CH56" s="329"/>
      <c r="CI56" s="329"/>
      <c r="CJ56" s="329"/>
      <c r="CK56" s="329"/>
      <c r="CL56" s="329"/>
      <c r="CM56" s="329"/>
      <c r="CN56" s="329"/>
      <c r="CO56" s="329"/>
      <c r="CP56" s="329"/>
      <c r="CQ56" s="329"/>
      <c r="CR56" s="329"/>
      <c r="CS56" s="329"/>
      <c r="CT56" s="329"/>
      <c r="CU56" s="329"/>
      <c r="CV56" s="329"/>
      <c r="CW56" s="329"/>
      <c r="CX56" s="329"/>
      <c r="CY56" s="329"/>
      <c r="CZ56" s="329"/>
      <c r="DA56" s="329"/>
      <c r="DB56" s="329"/>
      <c r="DC56" s="329"/>
      <c r="DD56" s="329"/>
      <c r="DE56" s="329"/>
      <c r="DF56" s="329"/>
      <c r="DG56" s="329"/>
      <c r="DH56" s="329"/>
      <c r="DI56" s="329"/>
      <c r="DJ56" s="329"/>
      <c r="DK56" s="329"/>
      <c r="DL56" s="329"/>
      <c r="DM56" s="329"/>
      <c r="DN56" s="329"/>
      <c r="DO56" s="329"/>
      <c r="DP56" s="329"/>
      <c r="DQ56" s="329"/>
      <c r="DR56" s="329"/>
      <c r="DS56" s="329"/>
      <c r="DT56" s="329"/>
      <c r="DU56" s="329"/>
      <c r="DV56" s="329"/>
      <c r="DW56" s="329"/>
      <c r="DX56" s="329"/>
      <c r="DY56" s="329"/>
      <c r="DZ56" s="329"/>
      <c r="EA56" s="329"/>
      <c r="EB56" s="329"/>
      <c r="EC56" s="329"/>
      <c r="ED56" s="329"/>
      <c r="EE56" s="329"/>
      <c r="EF56" s="329"/>
      <c r="EG56" s="329"/>
      <c r="EH56" s="329"/>
      <c r="EI56" s="329"/>
      <c r="EJ56" s="329"/>
      <c r="EK56" s="329"/>
      <c r="EL56" s="329"/>
      <c r="EM56" s="329"/>
      <c r="EN56" s="329"/>
      <c r="EO56" s="329"/>
      <c r="EP56" s="329"/>
      <c r="EQ56" s="329"/>
      <c r="ER56" s="329"/>
      <c r="ES56" s="329"/>
      <c r="ET56" s="329"/>
      <c r="EU56" s="329"/>
      <c r="EV56" s="329"/>
      <c r="EW56" s="329"/>
      <c r="EX56" s="329"/>
      <c r="EY56" s="329"/>
      <c r="EZ56" s="329"/>
      <c r="FA56" s="329"/>
      <c r="FB56" s="329"/>
      <c r="FC56" s="329"/>
      <c r="FD56" s="329"/>
      <c r="FE56" s="329"/>
      <c r="FF56" s="329"/>
      <c r="FG56" s="329"/>
      <c r="FH56" s="329"/>
      <c r="FI56" s="329"/>
      <c r="FJ56" s="329"/>
      <c r="FK56" s="329"/>
      <c r="FL56" s="329"/>
      <c r="FM56" s="329"/>
      <c r="FN56" s="329"/>
      <c r="FO56" s="329"/>
      <c r="FP56" s="329"/>
      <c r="FQ56" s="329"/>
      <c r="FR56" s="329"/>
      <c r="FS56" s="329"/>
      <c r="FT56" s="329"/>
      <c r="FU56" s="329"/>
      <c r="FV56" s="329"/>
      <c r="FW56" s="329"/>
      <c r="FX56" s="329"/>
      <c r="FY56" s="329"/>
      <c r="FZ56" s="329"/>
      <c r="GA56" s="329"/>
      <c r="GB56" s="329"/>
      <c r="GC56" s="329"/>
      <c r="GD56" s="329"/>
      <c r="GE56" s="329"/>
      <c r="GF56" s="329"/>
      <c r="GG56" s="329"/>
      <c r="GH56" s="329"/>
      <c r="GI56" s="329"/>
      <c r="GJ56" s="329"/>
      <c r="GK56" s="329"/>
      <c r="GL56" s="329"/>
      <c r="GM56" s="329"/>
      <c r="GN56" s="329"/>
      <c r="GO56" s="329"/>
      <c r="GP56" s="329"/>
      <c r="GQ56" s="329"/>
      <c r="GR56" s="329"/>
      <c r="GS56" s="329"/>
      <c r="GT56" s="329"/>
      <c r="GU56" s="329"/>
      <c r="GV56" s="329"/>
      <c r="GW56" s="329"/>
      <c r="GX56" s="329"/>
      <c r="GY56" s="329"/>
      <c r="GZ56" s="329"/>
      <c r="HA56" s="329"/>
      <c r="HB56" s="329"/>
      <c r="HC56" s="329"/>
      <c r="HD56" s="329"/>
      <c r="HE56" s="329"/>
      <c r="HF56" s="329"/>
      <c r="HG56" s="329"/>
      <c r="HH56" s="329"/>
      <c r="HI56" s="329"/>
      <c r="HJ56" s="329"/>
      <c r="HK56" s="329"/>
      <c r="HL56" s="329"/>
      <c r="HM56" s="329"/>
      <c r="HN56" s="329"/>
      <c r="HO56" s="329"/>
      <c r="HP56" s="329"/>
      <c r="HQ56" s="329"/>
      <c r="HR56" s="329"/>
      <c r="HS56" s="329"/>
      <c r="HT56" s="329"/>
      <c r="HU56" s="329"/>
      <c r="HV56" s="329"/>
      <c r="HW56" s="329"/>
      <c r="HX56" s="329"/>
      <c r="HY56" s="329"/>
      <c r="HZ56" s="329"/>
      <c r="IA56" s="329"/>
      <c r="IB56" s="329"/>
      <c r="IC56" s="329"/>
      <c r="ID56" s="329"/>
      <c r="IE56" s="329"/>
      <c r="IF56" s="329"/>
      <c r="IG56" s="329"/>
      <c r="IH56" s="329"/>
      <c r="II56" s="329"/>
      <c r="IJ56" s="329"/>
      <c r="IK56" s="329"/>
      <c r="IL56" s="329"/>
      <c r="IM56" s="329"/>
      <c r="IN56" s="329"/>
      <c r="IO56" s="329"/>
      <c r="IP56" s="329"/>
      <c r="IQ56" s="329"/>
      <c r="IR56" s="329"/>
      <c r="IS56" s="329"/>
      <c r="IT56" s="329"/>
      <c r="IU56" s="329"/>
      <c r="IV56" s="329"/>
      <c r="IW56" s="329"/>
      <c r="IX56" s="329"/>
      <c r="IY56" s="329"/>
      <c r="IZ56" s="329"/>
      <c r="JA56" s="329"/>
      <c r="JB56" s="329"/>
      <c r="JC56" s="329"/>
      <c r="JD56" s="329"/>
      <c r="JE56" s="329"/>
      <c r="JF56" s="329"/>
      <c r="JG56" s="329"/>
      <c r="JH56" s="329"/>
      <c r="JI56" s="329"/>
      <c r="JJ56" s="329"/>
      <c r="JK56" s="329"/>
      <c r="JL56" s="329"/>
      <c r="JM56" s="329"/>
      <c r="JN56" s="329"/>
      <c r="JO56" s="329"/>
      <c r="JP56" s="329"/>
      <c r="JQ56" s="329"/>
      <c r="JR56" s="329"/>
      <c r="JS56" s="329"/>
      <c r="JT56" s="329"/>
      <c r="JU56" s="329"/>
      <c r="JV56" s="329"/>
      <c r="JW56" s="329"/>
      <c r="JX56" s="329"/>
      <c r="JY56" s="329"/>
      <c r="JZ56" s="329"/>
      <c r="KA56" s="329"/>
      <c r="KB56" s="329"/>
      <c r="KC56" s="329"/>
      <c r="KD56" s="329"/>
      <c r="KE56" s="329"/>
      <c r="KF56" s="329"/>
      <c r="KG56" s="329"/>
      <c r="KH56" s="329"/>
      <c r="KI56" s="329"/>
      <c r="KJ56" s="329"/>
      <c r="KK56" s="329"/>
      <c r="KL56" s="329"/>
      <c r="KM56" s="329"/>
      <c r="KN56" s="329"/>
      <c r="KO56" s="329"/>
      <c r="KP56" s="329"/>
      <c r="KQ56" s="329"/>
      <c r="KR56" s="329"/>
      <c r="KS56" s="329"/>
      <c r="KT56" s="329"/>
      <c r="KU56" s="329"/>
      <c r="KV56" s="329"/>
      <c r="KW56" s="329"/>
      <c r="KX56" s="329"/>
      <c r="KY56" s="329"/>
      <c r="KZ56" s="329"/>
      <c r="LA56" s="329"/>
      <c r="LB56" s="329"/>
      <c r="LC56" s="329"/>
      <c r="LD56" s="329"/>
      <c r="LE56" s="329"/>
      <c r="LF56" s="329"/>
      <c r="LG56" s="329"/>
    </row>
    <row r="57" spans="1:319" s="203" customFormat="1" ht="40.9" customHeight="1" thickBot="1" x14ac:dyDescent="0.3">
      <c r="A57" s="849"/>
      <c r="B57" s="880"/>
      <c r="C57" s="337" t="s">
        <v>525</v>
      </c>
      <c r="D57" s="337" t="s">
        <v>109</v>
      </c>
      <c r="E57" s="337" t="s">
        <v>20</v>
      </c>
      <c r="F57" s="337" t="s">
        <v>27</v>
      </c>
      <c r="G57" s="337"/>
      <c r="H57" s="657"/>
      <c r="I57" s="739"/>
      <c r="J57" s="665"/>
      <c r="K57" s="330"/>
      <c r="L57" s="777"/>
      <c r="M57" s="677"/>
      <c r="N57" s="677"/>
      <c r="O57" s="681"/>
      <c r="P57" s="714"/>
      <c r="Q57" s="717"/>
      <c r="R57" s="758"/>
      <c r="S57" s="335" t="s">
        <v>526</v>
      </c>
      <c r="T57" s="163" t="s">
        <v>149</v>
      </c>
      <c r="U57" s="330">
        <v>15</v>
      </c>
      <c r="V57" s="330">
        <v>15</v>
      </c>
      <c r="W57" s="330">
        <v>15</v>
      </c>
      <c r="X57" s="330">
        <v>10</v>
      </c>
      <c r="Y57" s="330">
        <v>15</v>
      </c>
      <c r="Z57" s="371">
        <v>0</v>
      </c>
      <c r="AA57" s="330">
        <v>10</v>
      </c>
      <c r="AB57" s="327">
        <f t="shared" si="3"/>
        <v>80</v>
      </c>
      <c r="AC57" s="330" t="s">
        <v>119</v>
      </c>
      <c r="AD57" s="330" t="s">
        <v>118</v>
      </c>
      <c r="AE57" s="428">
        <v>0</v>
      </c>
      <c r="AF57" s="780"/>
      <c r="AG57" s="706"/>
      <c r="AH57" s="478"/>
      <c r="AI57" s="478"/>
      <c r="AJ57" s="677"/>
      <c r="AK57" s="677"/>
      <c r="AL57" s="677"/>
      <c r="AM57" s="677"/>
      <c r="AN57" s="758"/>
      <c r="AO57" s="603"/>
      <c r="AP57" s="603"/>
      <c r="AQ57" s="605"/>
      <c r="AR57" s="605"/>
      <c r="AS57" s="607"/>
      <c r="AT57" s="607"/>
      <c r="AU57" s="607"/>
      <c r="AV57" s="609"/>
      <c r="AW57" s="181">
        <v>44019</v>
      </c>
      <c r="AX57" s="333" t="s">
        <v>524</v>
      </c>
      <c r="AY57" s="357" t="s">
        <v>511</v>
      </c>
      <c r="AZ57" s="282">
        <v>0</v>
      </c>
      <c r="BA57" s="597"/>
      <c r="BB57" s="330"/>
      <c r="BC57" s="330"/>
      <c r="BD57" s="330"/>
      <c r="BE57" s="330"/>
      <c r="BF57" s="330"/>
      <c r="BG57" s="330"/>
      <c r="BH57" s="330"/>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c r="EC57" s="330"/>
      <c r="ED57" s="330"/>
      <c r="EE57" s="330"/>
      <c r="EF57" s="330"/>
      <c r="EG57" s="330"/>
      <c r="EH57" s="330"/>
      <c r="EI57" s="330"/>
      <c r="EJ57" s="330"/>
      <c r="EK57" s="330"/>
      <c r="EL57" s="330"/>
      <c r="EM57" s="330"/>
      <c r="EN57" s="330"/>
      <c r="EO57" s="330"/>
      <c r="EP57" s="330"/>
      <c r="EQ57" s="330"/>
      <c r="ER57" s="330"/>
      <c r="ES57" s="330"/>
      <c r="ET57" s="330"/>
      <c r="EU57" s="330"/>
      <c r="EV57" s="330"/>
      <c r="EW57" s="330"/>
      <c r="EX57" s="330"/>
      <c r="EY57" s="330"/>
      <c r="EZ57" s="330"/>
      <c r="FA57" s="330"/>
      <c r="FB57" s="330"/>
      <c r="FC57" s="330"/>
      <c r="FD57" s="330"/>
      <c r="FE57" s="330"/>
      <c r="FF57" s="330"/>
      <c r="FG57" s="330"/>
      <c r="FH57" s="330"/>
      <c r="FI57" s="330"/>
      <c r="FJ57" s="330"/>
      <c r="FK57" s="330"/>
      <c r="FL57" s="330"/>
      <c r="FM57" s="330"/>
      <c r="FN57" s="330"/>
      <c r="FO57" s="330"/>
      <c r="FP57" s="330"/>
      <c r="FQ57" s="330"/>
      <c r="FR57" s="330"/>
      <c r="FS57" s="330"/>
      <c r="FT57" s="330"/>
      <c r="FU57" s="330"/>
      <c r="FV57" s="330"/>
      <c r="FW57" s="330"/>
      <c r="FX57" s="330"/>
      <c r="FY57" s="330"/>
      <c r="FZ57" s="330"/>
      <c r="GA57" s="330"/>
      <c r="GB57" s="330"/>
      <c r="GC57" s="330"/>
      <c r="GD57" s="330"/>
      <c r="GE57" s="330"/>
      <c r="GF57" s="330"/>
      <c r="GG57" s="330"/>
      <c r="GH57" s="330"/>
      <c r="GI57" s="330"/>
      <c r="GJ57" s="330"/>
      <c r="GK57" s="330"/>
      <c r="GL57" s="330"/>
      <c r="GM57" s="330"/>
      <c r="GN57" s="330"/>
      <c r="GO57" s="330"/>
      <c r="GP57" s="330"/>
      <c r="GQ57" s="330"/>
      <c r="GR57" s="330"/>
      <c r="GS57" s="330"/>
      <c r="GT57" s="330"/>
      <c r="GU57" s="330"/>
      <c r="GV57" s="330"/>
      <c r="GW57" s="330"/>
      <c r="GX57" s="330"/>
      <c r="GY57" s="330"/>
      <c r="GZ57" s="330"/>
      <c r="HA57" s="330"/>
      <c r="HB57" s="330"/>
      <c r="HC57" s="330"/>
      <c r="HD57" s="330"/>
      <c r="HE57" s="330"/>
      <c r="HF57" s="330"/>
      <c r="HG57" s="330"/>
      <c r="HH57" s="330"/>
      <c r="HI57" s="330"/>
      <c r="HJ57" s="330"/>
      <c r="HK57" s="330"/>
      <c r="HL57" s="330"/>
      <c r="HM57" s="330"/>
      <c r="HN57" s="330"/>
      <c r="HO57" s="330"/>
      <c r="HP57" s="330"/>
      <c r="HQ57" s="330"/>
      <c r="HR57" s="330"/>
      <c r="HS57" s="330"/>
      <c r="HT57" s="330"/>
      <c r="HU57" s="330"/>
      <c r="HV57" s="330"/>
      <c r="HW57" s="330"/>
      <c r="HX57" s="330"/>
      <c r="HY57" s="330"/>
      <c r="HZ57" s="330"/>
      <c r="IA57" s="330"/>
      <c r="IB57" s="330"/>
      <c r="IC57" s="330"/>
      <c r="ID57" s="330"/>
      <c r="IE57" s="330"/>
      <c r="IF57" s="330"/>
      <c r="IG57" s="330"/>
      <c r="IH57" s="330"/>
      <c r="II57" s="330"/>
      <c r="IJ57" s="330"/>
      <c r="IK57" s="330"/>
      <c r="IL57" s="330"/>
      <c r="IM57" s="330"/>
      <c r="IN57" s="330"/>
      <c r="IO57" s="330"/>
      <c r="IP57" s="330"/>
      <c r="IQ57" s="330"/>
      <c r="IR57" s="330"/>
      <c r="IS57" s="330"/>
      <c r="IT57" s="330"/>
      <c r="IU57" s="330"/>
      <c r="IV57" s="330"/>
      <c r="IW57" s="330"/>
      <c r="IX57" s="330"/>
      <c r="IY57" s="330"/>
      <c r="IZ57" s="330"/>
      <c r="JA57" s="330"/>
      <c r="JB57" s="330"/>
      <c r="JC57" s="330"/>
      <c r="JD57" s="330"/>
      <c r="JE57" s="330"/>
      <c r="JF57" s="330"/>
      <c r="JG57" s="330"/>
      <c r="JH57" s="330"/>
      <c r="JI57" s="330"/>
      <c r="JJ57" s="330"/>
      <c r="JK57" s="330"/>
      <c r="JL57" s="330"/>
      <c r="JM57" s="330"/>
      <c r="JN57" s="330"/>
      <c r="JO57" s="330"/>
      <c r="JP57" s="330"/>
      <c r="JQ57" s="330"/>
      <c r="JR57" s="330"/>
      <c r="JS57" s="330"/>
      <c r="JT57" s="330"/>
      <c r="JU57" s="330"/>
      <c r="JV57" s="330"/>
      <c r="JW57" s="330"/>
      <c r="JX57" s="330"/>
      <c r="JY57" s="330"/>
      <c r="JZ57" s="330"/>
      <c r="KA57" s="330"/>
      <c r="KB57" s="330"/>
      <c r="KC57" s="330"/>
      <c r="KD57" s="330"/>
      <c r="KE57" s="330"/>
      <c r="KF57" s="330"/>
      <c r="KG57" s="330"/>
      <c r="KH57" s="330"/>
      <c r="KI57" s="330"/>
      <c r="KJ57" s="330"/>
      <c r="KK57" s="330"/>
      <c r="KL57" s="330"/>
      <c r="KM57" s="330"/>
      <c r="KN57" s="330"/>
      <c r="KO57" s="330"/>
      <c r="KP57" s="330"/>
      <c r="KQ57" s="330"/>
      <c r="KR57" s="330"/>
      <c r="KS57" s="330"/>
      <c r="KT57" s="330"/>
      <c r="KU57" s="330"/>
      <c r="KV57" s="330"/>
      <c r="KW57" s="330"/>
      <c r="KX57" s="330"/>
      <c r="KY57" s="330"/>
      <c r="KZ57" s="330"/>
      <c r="LA57" s="330"/>
      <c r="LB57" s="330"/>
      <c r="LC57" s="330"/>
      <c r="LD57" s="330"/>
      <c r="LE57" s="330"/>
      <c r="LF57" s="330"/>
      <c r="LG57" s="330"/>
    </row>
    <row r="58" spans="1:319" s="18" customFormat="1" ht="49.5" customHeight="1" thickBot="1" x14ac:dyDescent="0.3">
      <c r="A58" s="847" t="s">
        <v>527</v>
      </c>
      <c r="B58" s="882" t="s">
        <v>528</v>
      </c>
      <c r="C58" s="274" t="s">
        <v>529</v>
      </c>
      <c r="D58" s="267" t="s">
        <v>109</v>
      </c>
      <c r="E58" s="267" t="s">
        <v>530</v>
      </c>
      <c r="F58" s="267" t="s">
        <v>110</v>
      </c>
      <c r="G58" s="267"/>
      <c r="H58" s="571" t="s">
        <v>503</v>
      </c>
      <c r="I58" s="610" t="s">
        <v>532</v>
      </c>
      <c r="J58" s="610" t="s">
        <v>18</v>
      </c>
      <c r="L58" s="886" t="s">
        <v>533</v>
      </c>
      <c r="M58" s="616" t="s">
        <v>169</v>
      </c>
      <c r="N58" s="610">
        <v>2</v>
      </c>
      <c r="O58" s="610" t="s">
        <v>534</v>
      </c>
      <c r="P58" s="610" t="s">
        <v>171</v>
      </c>
      <c r="Q58" s="610">
        <v>4</v>
      </c>
      <c r="R58" s="613" t="str">
        <f>IF(N58+Q58=0," ",IF(OR(AND(N58=1,Q58=1),AND(N58=1,Q58=2),AND(N58=2,Q58=2),AND(N58=2,Q58=1),AND(N58=3,Q58=1)),"Bajo",IF(OR(AND(N58=1,Q58=3),AND(N58=2,Q58=3),AND(N58=3,Q58=2),AND(N58=4,Q58=1)),"Moderado",IF(OR(AND(N58=1,Q58=4),AND(N58=2,Q58=4),AND(N58=3,Q58=3),AND(N58=4,Q58=2),AND(N58=4,Q58=3),AND(N58=5,Q58=1),AND(N58=5,Q58=2)),"Alto",IF(OR(AND(N58=2,Q58=5),AND(N58=3,Q58=5),AND(N58=3,Q58=4),AND(N58=4,Q58=4),AND(N58=4,Q58=5),AND(N58=5,Q58=3),AND(N58=5,Q58=4),AND(N58=1,Q58=5),AND(N58=5,Q58=5)),"Extremo","")))))</f>
        <v>Alto</v>
      </c>
      <c r="S58" s="267" t="s">
        <v>535</v>
      </c>
      <c r="T58" s="275" t="s">
        <v>117</v>
      </c>
      <c r="U58" s="18">
        <v>15</v>
      </c>
      <c r="V58" s="18">
        <v>15</v>
      </c>
      <c r="W58" s="18">
        <v>15</v>
      </c>
      <c r="X58" s="18">
        <v>15</v>
      </c>
      <c r="Y58" s="18">
        <v>15</v>
      </c>
      <c r="Z58" s="71">
        <v>0</v>
      </c>
      <c r="AA58" s="18">
        <v>10</v>
      </c>
      <c r="AB58" s="19">
        <f t="shared" si="3"/>
        <v>85</v>
      </c>
      <c r="AC58" s="276" t="s">
        <v>119</v>
      </c>
      <c r="AD58" s="18" t="s">
        <v>118</v>
      </c>
      <c r="AE58" s="417">
        <v>0</v>
      </c>
      <c r="AF58" s="616">
        <f>AVERAGE(AE58:AE60)</f>
        <v>0</v>
      </c>
      <c r="AG58" s="610" t="s">
        <v>119</v>
      </c>
      <c r="AH58" s="610" t="s">
        <v>121</v>
      </c>
      <c r="AI58" s="610" t="s">
        <v>121</v>
      </c>
      <c r="AJ58" s="610" t="s">
        <v>169</v>
      </c>
      <c r="AK58" s="610">
        <v>2</v>
      </c>
      <c r="AL58" s="610" t="s">
        <v>115</v>
      </c>
      <c r="AM58" s="830">
        <v>5</v>
      </c>
      <c r="AN58" s="624" t="str">
        <f>IF(AK58+AM58=0," ",IF(OR(AND(AK58=1,AM58=1),AND(AK58=1,AM58=2),AND(AK58=2,AM58=2),AND(AK58=2,AM58=1),AND(AK58=3,AM58=1)),"Bajo",IF(OR(AND(AK58=1,AM58=3),AND(AK58=2,AM58=3),AND(AK58=3,AM58=2),AND(AK58=4,AM58=1)),"Moderado",IF(OR(AND(AK58=1,AM58=4),AND(AK58=2,AM58=4),AND(AK58=3,AM58=3),AND(AK58=4,AM58=2),AND(AK58=4,AM58=3),AND(AK58=5,AM58=1),AND(AK58=5,AM58=2)),"Alto",IF(OR(AND(AK58=2,AM58=5),AND(AK58=1,AM58=5),AND(AK58=3,AM58=5),AND(AK58=3,AM58=4),AND(AK58=4,AM58=4),AND(AK58=4,AM58=5),AND(AK58=5,AM58=3),AND(AK58=5,AM58=4),AND(AK58=5,AM58=5)),"Extremo","")))))</f>
        <v>Extremo</v>
      </c>
      <c r="AO58" s="627"/>
      <c r="AP58" s="630" t="s">
        <v>123</v>
      </c>
      <c r="AQ58" s="244" t="s">
        <v>124</v>
      </c>
      <c r="AR58" s="63" t="s">
        <v>125</v>
      </c>
      <c r="AS58" s="267" t="s">
        <v>536</v>
      </c>
      <c r="AT58" s="267" t="s">
        <v>537</v>
      </c>
      <c r="AU58" s="267" t="s">
        <v>538</v>
      </c>
      <c r="AV58" s="269" t="s">
        <v>539</v>
      </c>
      <c r="AW58" s="283">
        <v>44018</v>
      </c>
      <c r="AX58" s="331" t="s">
        <v>540</v>
      </c>
      <c r="AY58" s="160" t="s">
        <v>541</v>
      </c>
      <c r="AZ58" s="269">
        <v>5</v>
      </c>
      <c r="BA58" s="598" t="s">
        <v>877</v>
      </c>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7"/>
      <c r="JI58" s="7"/>
      <c r="JJ58" s="7"/>
      <c r="JK58" s="7"/>
      <c r="JL58" s="7"/>
      <c r="JM58" s="7"/>
      <c r="JN58" s="7"/>
      <c r="JO58" s="7"/>
      <c r="JP58" s="7"/>
      <c r="JQ58" s="7"/>
      <c r="JR58" s="7"/>
      <c r="JS58" s="7"/>
      <c r="JT58" s="7"/>
      <c r="JU58" s="7"/>
      <c r="JV58" s="7"/>
      <c r="JW58" s="7"/>
      <c r="JX58" s="7"/>
      <c r="JY58" s="7"/>
      <c r="JZ58" s="7"/>
      <c r="KA58" s="7"/>
      <c r="KB58" s="7"/>
      <c r="KC58" s="7"/>
      <c r="KD58" s="7"/>
      <c r="KE58" s="7"/>
      <c r="KF58" s="7"/>
      <c r="KG58" s="7"/>
      <c r="KH58" s="7"/>
      <c r="KI58" s="7"/>
      <c r="KJ58" s="7"/>
      <c r="KK58" s="7"/>
      <c r="KL58" s="7"/>
      <c r="KM58" s="7"/>
      <c r="KN58" s="7"/>
      <c r="KO58" s="7"/>
      <c r="KP58" s="7"/>
      <c r="KQ58" s="7"/>
      <c r="KR58" s="7"/>
      <c r="KS58" s="7"/>
      <c r="KT58" s="7"/>
      <c r="KU58" s="7"/>
      <c r="KV58" s="7"/>
      <c r="KW58" s="7"/>
      <c r="KX58" s="7"/>
      <c r="KY58" s="7"/>
      <c r="KZ58" s="7"/>
      <c r="LA58" s="7"/>
      <c r="LB58" s="7"/>
      <c r="LC58" s="7"/>
      <c r="LD58" s="7"/>
      <c r="LE58" s="7"/>
      <c r="LF58" s="7"/>
      <c r="LG58" s="7"/>
    </row>
    <row r="59" spans="1:319" s="202" customFormat="1" ht="40.9" customHeight="1" x14ac:dyDescent="0.25">
      <c r="A59" s="848"/>
      <c r="B59" s="883"/>
      <c r="C59" s="342" t="s">
        <v>542</v>
      </c>
      <c r="D59" s="341" t="s">
        <v>109</v>
      </c>
      <c r="E59" s="341" t="s">
        <v>530</v>
      </c>
      <c r="F59" s="341" t="s">
        <v>110</v>
      </c>
      <c r="G59" s="341"/>
      <c r="H59" s="541"/>
      <c r="I59" s="611"/>
      <c r="J59" s="611"/>
      <c r="K59" s="329"/>
      <c r="L59" s="887"/>
      <c r="M59" s="617"/>
      <c r="N59" s="611"/>
      <c r="O59" s="611"/>
      <c r="P59" s="611"/>
      <c r="Q59" s="611"/>
      <c r="R59" s="614"/>
      <c r="S59" s="342" t="s">
        <v>543</v>
      </c>
      <c r="T59" s="161" t="s">
        <v>117</v>
      </c>
      <c r="U59" s="329">
        <v>15</v>
      </c>
      <c r="V59" s="329">
        <v>15</v>
      </c>
      <c r="W59" s="329">
        <v>15</v>
      </c>
      <c r="X59" s="329">
        <v>15</v>
      </c>
      <c r="Y59" s="329">
        <v>15</v>
      </c>
      <c r="Z59" s="370">
        <v>0</v>
      </c>
      <c r="AA59" s="329">
        <v>10</v>
      </c>
      <c r="AB59" s="325">
        <f t="shared" si="3"/>
        <v>85</v>
      </c>
      <c r="AC59" s="162" t="s">
        <v>119</v>
      </c>
      <c r="AD59" s="328" t="s">
        <v>118</v>
      </c>
      <c r="AE59" s="425">
        <v>0</v>
      </c>
      <c r="AF59" s="617"/>
      <c r="AG59" s="611"/>
      <c r="AH59" s="611"/>
      <c r="AI59" s="611"/>
      <c r="AJ59" s="611"/>
      <c r="AK59" s="611"/>
      <c r="AL59" s="611"/>
      <c r="AM59" s="831"/>
      <c r="AN59" s="625"/>
      <c r="AO59" s="628"/>
      <c r="AP59" s="631"/>
      <c r="AQ59" s="57">
        <v>43831</v>
      </c>
      <c r="AR59" s="354">
        <v>43842</v>
      </c>
      <c r="AS59" s="341" t="s">
        <v>544</v>
      </c>
      <c r="AT59" s="267" t="s">
        <v>545</v>
      </c>
      <c r="AU59" s="341" t="s">
        <v>417</v>
      </c>
      <c r="AV59" s="176" t="s">
        <v>343</v>
      </c>
      <c r="AW59" s="283">
        <v>44018</v>
      </c>
      <c r="AX59" s="358" t="s">
        <v>546</v>
      </c>
      <c r="AY59" s="231" t="s">
        <v>541</v>
      </c>
      <c r="AZ59" s="269">
        <v>0</v>
      </c>
      <c r="BA59" s="599"/>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7"/>
      <c r="JW59" s="7"/>
      <c r="JX59" s="7"/>
      <c r="JY59" s="7"/>
      <c r="JZ59" s="7"/>
      <c r="KA59" s="7"/>
      <c r="KB59" s="7"/>
      <c r="KC59" s="7"/>
      <c r="KD59" s="7"/>
      <c r="KE59" s="7"/>
      <c r="KF59" s="7"/>
      <c r="KG59" s="7"/>
      <c r="KH59" s="7"/>
      <c r="KI59" s="7"/>
      <c r="KJ59" s="7"/>
      <c r="KK59" s="7"/>
      <c r="KL59" s="7"/>
      <c r="KM59" s="7"/>
      <c r="KN59" s="7"/>
      <c r="KO59" s="7"/>
      <c r="KP59" s="7"/>
      <c r="KQ59" s="7"/>
      <c r="KR59" s="7"/>
      <c r="KS59" s="7"/>
      <c r="KT59" s="7"/>
      <c r="KU59" s="7"/>
      <c r="KV59" s="7"/>
      <c r="KW59" s="7"/>
      <c r="KX59" s="7"/>
      <c r="KY59" s="7"/>
      <c r="KZ59" s="7"/>
      <c r="LA59" s="7"/>
      <c r="LB59" s="7"/>
      <c r="LC59" s="7"/>
      <c r="LD59" s="7"/>
      <c r="LE59" s="7"/>
      <c r="LF59" s="7"/>
      <c r="LG59" s="7"/>
    </row>
    <row r="60" spans="1:319" s="202" customFormat="1" ht="40.9" customHeight="1" thickBot="1" x14ac:dyDescent="0.3">
      <c r="A60" s="848"/>
      <c r="B60" s="883"/>
      <c r="C60" s="342" t="s">
        <v>547</v>
      </c>
      <c r="D60" s="341" t="s">
        <v>109</v>
      </c>
      <c r="E60" s="341" t="s">
        <v>20</v>
      </c>
      <c r="F60" s="341" t="s">
        <v>489</v>
      </c>
      <c r="G60" s="341"/>
      <c r="H60" s="600"/>
      <c r="I60" s="612"/>
      <c r="J60" s="612"/>
      <c r="K60" s="329"/>
      <c r="L60" s="888"/>
      <c r="M60" s="618"/>
      <c r="N60" s="612"/>
      <c r="O60" s="612"/>
      <c r="P60" s="612"/>
      <c r="Q60" s="612"/>
      <c r="R60" s="615"/>
      <c r="S60" s="342" t="s">
        <v>548</v>
      </c>
      <c r="T60" s="161" t="s">
        <v>149</v>
      </c>
      <c r="U60" s="329">
        <v>15</v>
      </c>
      <c r="V60" s="329">
        <v>15</v>
      </c>
      <c r="W60" s="329">
        <v>15</v>
      </c>
      <c r="X60" s="329">
        <v>10</v>
      </c>
      <c r="Y60" s="329">
        <v>15</v>
      </c>
      <c r="Z60" s="370">
        <v>0</v>
      </c>
      <c r="AA60" s="329">
        <v>10</v>
      </c>
      <c r="AB60" s="325">
        <f t="shared" si="3"/>
        <v>80</v>
      </c>
      <c r="AC60" s="162" t="s">
        <v>119</v>
      </c>
      <c r="AD60" s="329" t="s">
        <v>118</v>
      </c>
      <c r="AE60" s="418">
        <v>0</v>
      </c>
      <c r="AF60" s="618"/>
      <c r="AG60" s="612"/>
      <c r="AH60" s="612"/>
      <c r="AI60" s="612"/>
      <c r="AJ60" s="612"/>
      <c r="AK60" s="612"/>
      <c r="AL60" s="612"/>
      <c r="AM60" s="889"/>
      <c r="AN60" s="625"/>
      <c r="AO60" s="628"/>
      <c r="AP60" s="631"/>
      <c r="AQ60" s="57" t="s">
        <v>124</v>
      </c>
      <c r="AR60" s="354" t="s">
        <v>125</v>
      </c>
      <c r="AS60" s="341" t="s">
        <v>549</v>
      </c>
      <c r="AT60" s="267" t="s">
        <v>545</v>
      </c>
      <c r="AU60" s="341" t="s">
        <v>550</v>
      </c>
      <c r="AV60" s="176" t="s">
        <v>551</v>
      </c>
      <c r="AW60" s="283">
        <v>44018</v>
      </c>
      <c r="AX60" s="358" t="s">
        <v>552</v>
      </c>
      <c r="AY60" s="231" t="s">
        <v>541</v>
      </c>
      <c r="AZ60" s="269">
        <v>5</v>
      </c>
      <c r="BA60" s="599"/>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c r="JA60" s="7"/>
      <c r="JB60" s="7"/>
      <c r="JC60" s="7"/>
      <c r="JD60" s="7"/>
      <c r="JE60" s="7"/>
      <c r="JF60" s="7"/>
      <c r="JG60" s="7"/>
      <c r="JH60" s="7"/>
      <c r="JI60" s="7"/>
      <c r="JJ60" s="7"/>
      <c r="JK60" s="7"/>
      <c r="JL60" s="7"/>
      <c r="JM60" s="7"/>
      <c r="JN60" s="7"/>
      <c r="JO60" s="7"/>
      <c r="JP60" s="7"/>
      <c r="JQ60" s="7"/>
      <c r="JR60" s="7"/>
      <c r="JS60" s="7"/>
      <c r="JT60" s="7"/>
      <c r="JU60" s="7"/>
      <c r="JV60" s="7"/>
      <c r="JW60" s="7"/>
      <c r="JX60" s="7"/>
      <c r="JY60" s="7"/>
      <c r="JZ60" s="7"/>
      <c r="KA60" s="7"/>
      <c r="KB60" s="7"/>
      <c r="KC60" s="7"/>
      <c r="KD60" s="7"/>
      <c r="KE60" s="7"/>
      <c r="KF60" s="7"/>
      <c r="KG60" s="7"/>
      <c r="KH60" s="7"/>
      <c r="KI60" s="7"/>
      <c r="KJ60" s="7"/>
      <c r="KK60" s="7"/>
      <c r="KL60" s="7"/>
      <c r="KM60" s="7"/>
      <c r="KN60" s="7"/>
      <c r="KO60" s="7"/>
      <c r="KP60" s="7"/>
      <c r="KQ60" s="7"/>
      <c r="KR60" s="7"/>
      <c r="KS60" s="7"/>
      <c r="KT60" s="7"/>
      <c r="KU60" s="7"/>
      <c r="KV60" s="7"/>
      <c r="KW60" s="7"/>
      <c r="KX60" s="7"/>
      <c r="KY60" s="7"/>
      <c r="KZ60" s="7"/>
      <c r="LA60" s="7"/>
      <c r="LB60" s="7"/>
      <c r="LC60" s="7"/>
      <c r="LD60" s="7"/>
      <c r="LE60" s="7"/>
      <c r="LF60" s="7"/>
      <c r="LG60" s="7"/>
    </row>
    <row r="61" spans="1:319" s="202" customFormat="1" ht="40.9" customHeight="1" thickBot="1" x14ac:dyDescent="0.3">
      <c r="A61" s="848"/>
      <c r="B61" s="883"/>
      <c r="C61" s="340" t="s">
        <v>553</v>
      </c>
      <c r="D61" s="341" t="s">
        <v>14</v>
      </c>
      <c r="E61" s="341" t="s">
        <v>20</v>
      </c>
      <c r="F61" s="341" t="s">
        <v>414</v>
      </c>
      <c r="G61" s="341"/>
      <c r="H61" s="571" t="s">
        <v>531</v>
      </c>
      <c r="I61" s="838" t="s">
        <v>554</v>
      </c>
      <c r="J61" s="838" t="s">
        <v>201</v>
      </c>
      <c r="K61" s="329"/>
      <c r="L61" s="890" t="s">
        <v>555</v>
      </c>
      <c r="M61" s="892" t="s">
        <v>169</v>
      </c>
      <c r="N61" s="838">
        <v>2</v>
      </c>
      <c r="O61" s="838" t="s">
        <v>556</v>
      </c>
      <c r="P61" s="838" t="s">
        <v>115</v>
      </c>
      <c r="Q61" s="838">
        <v>5</v>
      </c>
      <c r="R61" s="613" t="str">
        <f>IF(N61+Q61=0," ",IF(OR(AND(N61=1,Q61=1),AND(N61=1,Q61=2),AND(N61=2,Q61=2),AND(N61=2,Q61=1),AND(N61=3,Q61=1)),"Bajo",IF(OR(AND(N61=1,Q61=3),AND(N61=2,Q61=3),AND(N61=3,Q61=2),AND(N61=4,Q61=1)),"Moderado",IF(OR(AND(N61=1,Q61=4),AND(N61=2,Q61=4),AND(N61=3,Q61=3),AND(N61=4,Q61=2),AND(N61=4,Q61=3),AND(N61=5,Q61=1),AND(N61=5,Q61=2)),"Alto",IF(OR(AND(N61=2,Q61=5),AND(N61=3,Q61=5),AND(N61=3,Q61=4),AND(N61=4,Q61=4),AND(N61=4,Q61=5),AND(N61=5,Q61=3),AND(N61=5,Q61=4),AND(N61=1,Q61=5),AND(N61=5,Q61=5)),"Extremo","")))))</f>
        <v>Extremo</v>
      </c>
      <c r="S61" s="342" t="s">
        <v>557</v>
      </c>
      <c r="T61" s="161" t="s">
        <v>117</v>
      </c>
      <c r="U61" s="329">
        <v>15</v>
      </c>
      <c r="V61" s="329">
        <v>15</v>
      </c>
      <c r="W61" s="370">
        <v>0</v>
      </c>
      <c r="X61" s="329">
        <v>15</v>
      </c>
      <c r="Y61" s="329">
        <v>15</v>
      </c>
      <c r="Z61" s="370">
        <v>0</v>
      </c>
      <c r="AA61" s="329">
        <v>10</v>
      </c>
      <c r="AB61" s="325">
        <f t="shared" si="3"/>
        <v>70</v>
      </c>
      <c r="AC61" s="162" t="s">
        <v>119</v>
      </c>
      <c r="AD61" s="328" t="s">
        <v>118</v>
      </c>
      <c r="AE61" s="425">
        <v>0</v>
      </c>
      <c r="AF61" s="616">
        <f>AVERAGE(AE61:AE63)</f>
        <v>0</v>
      </c>
      <c r="AG61" s="610" t="s">
        <v>119</v>
      </c>
      <c r="AH61" s="610" t="s">
        <v>121</v>
      </c>
      <c r="AI61" s="610" t="s">
        <v>121</v>
      </c>
      <c r="AJ61" s="610" t="s">
        <v>169</v>
      </c>
      <c r="AK61" s="610">
        <v>2</v>
      </c>
      <c r="AL61" s="838" t="s">
        <v>171</v>
      </c>
      <c r="AM61" s="893">
        <v>4</v>
      </c>
      <c r="AN61" s="625"/>
      <c r="AO61" s="628"/>
      <c r="AP61" s="631"/>
      <c r="AQ61" s="57" t="s">
        <v>124</v>
      </c>
      <c r="AR61" s="354" t="s">
        <v>125</v>
      </c>
      <c r="AS61" s="341" t="s">
        <v>558</v>
      </c>
      <c r="AT61" s="267" t="s">
        <v>537</v>
      </c>
      <c r="AU61" s="341" t="s">
        <v>559</v>
      </c>
      <c r="AV61" s="176" t="s">
        <v>560</v>
      </c>
      <c r="AW61" s="283">
        <v>44018</v>
      </c>
      <c r="AX61" s="358" t="s">
        <v>561</v>
      </c>
      <c r="AY61" s="231" t="s">
        <v>562</v>
      </c>
      <c r="AZ61" s="269">
        <v>0</v>
      </c>
      <c r="BA61" s="589" t="s">
        <v>933</v>
      </c>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row>
    <row r="62" spans="1:319" s="202" customFormat="1" ht="40.9" customHeight="1" thickBot="1" x14ac:dyDescent="0.3">
      <c r="A62" s="881"/>
      <c r="B62" s="884"/>
      <c r="C62" s="233" t="s">
        <v>563</v>
      </c>
      <c r="D62" s="318" t="s">
        <v>14</v>
      </c>
      <c r="E62" s="318" t="s">
        <v>20</v>
      </c>
      <c r="F62" s="318" t="s">
        <v>414</v>
      </c>
      <c r="G62" s="318"/>
      <c r="H62" s="541"/>
      <c r="I62" s="611"/>
      <c r="J62" s="611"/>
      <c r="K62" s="349"/>
      <c r="L62" s="887"/>
      <c r="M62" s="828"/>
      <c r="N62" s="611"/>
      <c r="O62" s="611"/>
      <c r="P62" s="611"/>
      <c r="Q62" s="611"/>
      <c r="R62" s="614"/>
      <c r="S62" s="342" t="s">
        <v>564</v>
      </c>
      <c r="T62" s="161" t="s">
        <v>117</v>
      </c>
      <c r="U62" s="329">
        <v>15</v>
      </c>
      <c r="V62" s="329">
        <v>15</v>
      </c>
      <c r="W62" s="370">
        <v>0</v>
      </c>
      <c r="X62" s="329">
        <v>15</v>
      </c>
      <c r="Y62" s="329">
        <v>15</v>
      </c>
      <c r="Z62" s="370">
        <v>0</v>
      </c>
      <c r="AA62" s="329">
        <v>10</v>
      </c>
      <c r="AB62" s="325">
        <f t="shared" si="3"/>
        <v>70</v>
      </c>
      <c r="AC62" s="162" t="s">
        <v>119</v>
      </c>
      <c r="AD62" s="328" t="s">
        <v>118</v>
      </c>
      <c r="AE62" s="425">
        <v>0</v>
      </c>
      <c r="AF62" s="617"/>
      <c r="AG62" s="611"/>
      <c r="AH62" s="611"/>
      <c r="AI62" s="611"/>
      <c r="AJ62" s="611"/>
      <c r="AK62" s="611"/>
      <c r="AL62" s="611"/>
      <c r="AM62" s="831"/>
      <c r="AN62" s="625"/>
      <c r="AO62" s="628"/>
      <c r="AP62" s="631"/>
      <c r="AQ62" s="57" t="s">
        <v>124</v>
      </c>
      <c r="AR62" s="354" t="s">
        <v>125</v>
      </c>
      <c r="AS62" s="318" t="s">
        <v>565</v>
      </c>
      <c r="AT62" s="338" t="s">
        <v>537</v>
      </c>
      <c r="AU62" s="318" t="s">
        <v>566</v>
      </c>
      <c r="AV62" s="350" t="s">
        <v>566</v>
      </c>
      <c r="AW62" s="283">
        <v>44018</v>
      </c>
      <c r="AX62" s="333" t="s">
        <v>567</v>
      </c>
      <c r="AY62" s="231" t="s">
        <v>562</v>
      </c>
      <c r="AZ62" s="284">
        <v>0</v>
      </c>
      <c r="BA62" s="590"/>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row>
    <row r="63" spans="1:319" s="215" customFormat="1" ht="40.9" customHeight="1" thickBot="1" x14ac:dyDescent="0.3">
      <c r="A63" s="849"/>
      <c r="B63" s="885"/>
      <c r="C63" s="233" t="s">
        <v>568</v>
      </c>
      <c r="D63" s="318" t="s">
        <v>14</v>
      </c>
      <c r="E63" s="318" t="s">
        <v>20</v>
      </c>
      <c r="F63" s="318" t="s">
        <v>414</v>
      </c>
      <c r="G63" s="318"/>
      <c r="H63" s="600"/>
      <c r="I63" s="747"/>
      <c r="J63" s="747"/>
      <c r="K63" s="349"/>
      <c r="L63" s="891"/>
      <c r="M63" s="829"/>
      <c r="N63" s="747"/>
      <c r="O63" s="747"/>
      <c r="P63" s="747"/>
      <c r="Q63" s="747"/>
      <c r="R63" s="636"/>
      <c r="S63" s="250" t="s">
        <v>569</v>
      </c>
      <c r="T63" s="251" t="s">
        <v>117</v>
      </c>
      <c r="U63" s="349">
        <v>15</v>
      </c>
      <c r="V63" s="349">
        <v>15</v>
      </c>
      <c r="W63" s="349">
        <v>15</v>
      </c>
      <c r="X63" s="349">
        <v>15</v>
      </c>
      <c r="Y63" s="349">
        <v>15</v>
      </c>
      <c r="Z63" s="416">
        <v>0</v>
      </c>
      <c r="AA63" s="349">
        <v>10</v>
      </c>
      <c r="AB63" s="326">
        <f t="shared" si="3"/>
        <v>85</v>
      </c>
      <c r="AC63" s="285" t="s">
        <v>119</v>
      </c>
      <c r="AD63" s="286" t="s">
        <v>118</v>
      </c>
      <c r="AE63" s="419">
        <v>0</v>
      </c>
      <c r="AF63" s="821"/>
      <c r="AG63" s="747"/>
      <c r="AH63" s="747"/>
      <c r="AI63" s="747"/>
      <c r="AJ63" s="747"/>
      <c r="AK63" s="747"/>
      <c r="AL63" s="747"/>
      <c r="AM63" s="832"/>
      <c r="AN63" s="626"/>
      <c r="AO63" s="629"/>
      <c r="AP63" s="632"/>
      <c r="AQ63" s="322" t="s">
        <v>124</v>
      </c>
      <c r="AR63" s="316" t="s">
        <v>125</v>
      </c>
      <c r="AS63" s="318" t="s">
        <v>570</v>
      </c>
      <c r="AT63" s="338" t="s">
        <v>537</v>
      </c>
      <c r="AU63" s="318" t="s">
        <v>571</v>
      </c>
      <c r="AV63" s="350" t="s">
        <v>572</v>
      </c>
      <c r="AW63" s="283">
        <v>44018</v>
      </c>
      <c r="AX63" s="348" t="s">
        <v>567</v>
      </c>
      <c r="AY63" s="287" t="s">
        <v>562</v>
      </c>
      <c r="AZ63" s="350">
        <v>0</v>
      </c>
      <c r="BA63" s="591"/>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row>
    <row r="64" spans="1:319" s="201" customFormat="1" ht="40.9" customHeight="1" x14ac:dyDescent="0.25">
      <c r="A64" s="847" t="s">
        <v>573</v>
      </c>
      <c r="B64" s="894" t="s">
        <v>574</v>
      </c>
      <c r="C64" s="334" t="s">
        <v>575</v>
      </c>
      <c r="D64" s="336" t="s">
        <v>12</v>
      </c>
      <c r="E64" s="336" t="s">
        <v>21</v>
      </c>
      <c r="F64" s="336" t="s">
        <v>193</v>
      </c>
      <c r="G64" s="363"/>
      <c r="H64" s="654" t="s">
        <v>576</v>
      </c>
      <c r="I64" s="737" t="s">
        <v>577</v>
      </c>
      <c r="J64" s="662" t="s">
        <v>578</v>
      </c>
      <c r="K64" s="288"/>
      <c r="L64" s="666" t="s">
        <v>579</v>
      </c>
      <c r="M64" s="517" t="s">
        <v>169</v>
      </c>
      <c r="N64" s="461">
        <v>2</v>
      </c>
      <c r="O64" s="865" t="s">
        <v>312</v>
      </c>
      <c r="P64" s="633" t="s">
        <v>115</v>
      </c>
      <c r="Q64" s="578">
        <v>5</v>
      </c>
      <c r="R64" s="613" t="str">
        <f>IF(N64+Q64=0," ",IF(OR(AND(N64=1,Q64=1),AND(N64=1,Q64=2),AND(N64=2,Q64=2),AND(N64=2,Q64=1),AND(N64=3,Q64=1)),"Bajo",IF(OR(AND(N64=1,Q64=3),AND(N64=2,Q64=3),AND(N64=3,Q64=2),AND(N64=4,Q64=1)),"Moderado",IF(OR(AND(N64=1,Q64=4),AND(N64=2,Q64=4),AND(N64=3,Q64=3),AND(N64=4,Q64=2),AND(N64=4,Q64=3),AND(N64=5,Q64=1),AND(N64=5,Q64=2)),"Alto",IF(OR(AND(N64=2,Q64=5),AND(N64=3,Q64=5),AND(N64=3,Q64=4),AND(N64=4,Q64=4),AND(N64=4,Q64=5),AND(N64=5,Q64=3),AND(N64=5,Q64=4),AND(N64=1,Q64=5),AND(N64=5,Q64=5)),"Extremo","")))))</f>
        <v>Extremo</v>
      </c>
      <c r="S64" s="328" t="s">
        <v>580</v>
      </c>
      <c r="T64" s="158" t="s">
        <v>117</v>
      </c>
      <c r="U64" s="328">
        <v>15</v>
      </c>
      <c r="V64" s="328">
        <v>15</v>
      </c>
      <c r="W64" s="328">
        <v>15</v>
      </c>
      <c r="X64" s="328">
        <v>15</v>
      </c>
      <c r="Y64" s="328">
        <v>15</v>
      </c>
      <c r="Z64" s="369">
        <v>0</v>
      </c>
      <c r="AA64" s="328">
        <v>10</v>
      </c>
      <c r="AB64" s="324">
        <f t="shared" si="3"/>
        <v>85</v>
      </c>
      <c r="AC64" s="159" t="s">
        <v>119</v>
      </c>
      <c r="AD64" s="328" t="s">
        <v>118</v>
      </c>
      <c r="AE64" s="425">
        <v>0</v>
      </c>
      <c r="AF64" s="727">
        <f>AVERAGE(AE64:AE68)</f>
        <v>0</v>
      </c>
      <c r="AG64" s="473" t="s">
        <v>119</v>
      </c>
      <c r="AH64" s="575" t="s">
        <v>120</v>
      </c>
      <c r="AI64" s="575" t="s">
        <v>120</v>
      </c>
      <c r="AJ64" s="461" t="s">
        <v>169</v>
      </c>
      <c r="AK64" s="461">
        <v>2</v>
      </c>
      <c r="AL64" s="461" t="s">
        <v>115</v>
      </c>
      <c r="AM64" s="621">
        <v>5</v>
      </c>
      <c r="AN64" s="624" t="str">
        <f>IF(AK64+AM64=0," ",IF(OR(AND(AK64=1,AM64=1),AND(AK64=1,AM64=2),AND(AK64=2,AM64=2),AND(AK64=2,AM64=1),AND(AK64=3,AM64=1)),"Bajo",IF(OR(AND(AK64=1,AM64=3),AND(AK64=2,AM64=3),AND(AK64=3,AM64=2),AND(AK64=4,AM64=1)),"Moderado",IF(OR(AND(AK64=1,AM64=4),AND(AK64=2,AM64=4),AND(AK64=3,AM64=3),AND(AK64=4,AM64=2),AND(AK64=4,AM64=3),AND(AK64=5,AM64=1),AND(AK64=5,AM64=2)),"Alto",IF(OR(AND(AK64=2,AM64=5),AND(AK64=1,AM64=5),AND(AK64=3,AM64=5),AND(AK64=3,AM64=4),AND(AK64=4,AM64=4),AND(AK64=4,AM64=5),AND(AK64=5,AM64=3),AND(AK64=5,AM64=4),AND(AK64=5,AM64=5)),"Extremo","")))))</f>
        <v>Extremo</v>
      </c>
      <c r="AO64" s="627" t="s">
        <v>581</v>
      </c>
      <c r="AP64" s="630" t="s">
        <v>123</v>
      </c>
      <c r="AQ64" s="55" t="s">
        <v>124</v>
      </c>
      <c r="AR64" s="36" t="s">
        <v>125</v>
      </c>
      <c r="AS64" s="346" t="s">
        <v>582</v>
      </c>
      <c r="AT64" s="346" t="s">
        <v>583</v>
      </c>
      <c r="AU64" s="346" t="s">
        <v>417</v>
      </c>
      <c r="AV64" s="223" t="s">
        <v>343</v>
      </c>
      <c r="AW64" s="265">
        <v>44015</v>
      </c>
      <c r="AX64" s="331" t="s">
        <v>584</v>
      </c>
      <c r="AY64" s="160" t="s">
        <v>131</v>
      </c>
      <c r="AZ64" s="223" t="s">
        <v>585</v>
      </c>
      <c r="BA64" s="589" t="s">
        <v>880</v>
      </c>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10"/>
      <c r="CO64" s="210"/>
      <c r="CP64" s="210"/>
      <c r="CQ64" s="210"/>
      <c r="CR64" s="210"/>
      <c r="CS64" s="210"/>
      <c r="CT64" s="210"/>
      <c r="CU64" s="210"/>
      <c r="CV64" s="210"/>
      <c r="CW64" s="210"/>
      <c r="CX64" s="210"/>
      <c r="CY64" s="210"/>
      <c r="CZ64" s="210"/>
      <c r="DA64" s="210"/>
      <c r="DB64" s="210"/>
      <c r="DC64" s="210"/>
      <c r="DD64" s="210"/>
      <c r="DE64" s="210"/>
      <c r="DF64" s="210"/>
      <c r="DG64" s="210"/>
      <c r="DH64" s="210"/>
      <c r="DI64" s="210"/>
      <c r="DJ64" s="210"/>
      <c r="DK64" s="210"/>
      <c r="DL64" s="210"/>
      <c r="DM64" s="210"/>
      <c r="DN64" s="210"/>
      <c r="DO64" s="210"/>
      <c r="DP64" s="210"/>
      <c r="DQ64" s="210"/>
      <c r="DR64" s="210"/>
      <c r="DS64" s="210"/>
      <c r="DT64" s="210"/>
      <c r="DU64" s="210"/>
      <c r="DV64" s="210"/>
      <c r="DW64" s="210"/>
      <c r="DX64" s="210"/>
      <c r="DY64" s="210"/>
      <c r="DZ64" s="210"/>
      <c r="EA64" s="210"/>
      <c r="EB64" s="210"/>
      <c r="EC64" s="210"/>
      <c r="ED64" s="210"/>
      <c r="EE64" s="210"/>
      <c r="EF64" s="210"/>
      <c r="EG64" s="210"/>
      <c r="EH64" s="210"/>
      <c r="EI64" s="210"/>
      <c r="EJ64" s="210"/>
      <c r="EK64" s="210"/>
      <c r="EL64" s="210"/>
      <c r="EM64" s="210"/>
      <c r="EN64" s="210"/>
      <c r="EO64" s="210"/>
      <c r="EP64" s="210"/>
      <c r="EQ64" s="210"/>
      <c r="ER64" s="210"/>
      <c r="ES64" s="210"/>
      <c r="ET64" s="210"/>
      <c r="EU64" s="210"/>
      <c r="EV64" s="210"/>
      <c r="EW64" s="210"/>
      <c r="EX64" s="210"/>
      <c r="EY64" s="210"/>
      <c r="EZ64" s="210"/>
      <c r="FA64" s="210"/>
      <c r="FB64" s="210"/>
      <c r="FC64" s="210"/>
      <c r="FD64" s="210"/>
      <c r="FE64" s="210"/>
      <c r="FF64" s="210"/>
      <c r="FG64" s="210"/>
      <c r="FH64" s="210"/>
      <c r="FI64" s="210"/>
      <c r="FJ64" s="210"/>
      <c r="FK64" s="210"/>
      <c r="FL64" s="210"/>
      <c r="FM64" s="210"/>
      <c r="FN64" s="210"/>
      <c r="FO64" s="210"/>
      <c r="FP64" s="210"/>
      <c r="FQ64" s="210"/>
      <c r="FR64" s="210"/>
      <c r="FS64" s="210"/>
      <c r="FT64" s="210"/>
      <c r="FU64" s="210"/>
      <c r="FV64" s="210"/>
      <c r="FW64" s="210"/>
      <c r="FX64" s="210"/>
      <c r="FY64" s="210"/>
      <c r="FZ64" s="210"/>
      <c r="GA64" s="210"/>
      <c r="GB64" s="210"/>
      <c r="GC64" s="210"/>
      <c r="GD64" s="210"/>
      <c r="GE64" s="210"/>
      <c r="GF64" s="210"/>
      <c r="GG64" s="210"/>
      <c r="GH64" s="210"/>
      <c r="GI64" s="210"/>
      <c r="GJ64" s="210"/>
      <c r="GK64" s="210"/>
      <c r="GL64" s="210"/>
      <c r="GM64" s="210"/>
      <c r="GN64" s="210"/>
      <c r="GO64" s="210"/>
      <c r="GP64" s="210"/>
      <c r="GQ64" s="210"/>
      <c r="GR64" s="210"/>
      <c r="GS64" s="210"/>
      <c r="GT64" s="210"/>
      <c r="GU64" s="210"/>
      <c r="GV64" s="210"/>
      <c r="GW64" s="210"/>
      <c r="GX64" s="210"/>
      <c r="GY64" s="210"/>
      <c r="GZ64" s="210"/>
      <c r="HA64" s="210"/>
      <c r="HB64" s="210"/>
      <c r="HC64" s="210"/>
      <c r="HD64" s="210"/>
      <c r="HE64" s="210"/>
      <c r="HF64" s="210"/>
      <c r="HG64" s="210"/>
      <c r="HH64" s="210"/>
      <c r="HI64" s="210"/>
      <c r="HJ64" s="210"/>
      <c r="HK64" s="210"/>
      <c r="HL64" s="210"/>
      <c r="HM64" s="210"/>
      <c r="HN64" s="210"/>
      <c r="HO64" s="210"/>
      <c r="HP64" s="210"/>
      <c r="HQ64" s="210"/>
      <c r="HR64" s="210"/>
      <c r="HS64" s="210"/>
      <c r="HT64" s="210"/>
      <c r="HU64" s="210"/>
      <c r="HV64" s="210"/>
      <c r="HW64" s="210"/>
      <c r="HX64" s="210"/>
      <c r="HY64" s="210"/>
      <c r="HZ64" s="210"/>
      <c r="IA64" s="210"/>
      <c r="IB64" s="210"/>
      <c r="IC64" s="210"/>
      <c r="ID64" s="210"/>
      <c r="IE64" s="210"/>
      <c r="IF64" s="210"/>
      <c r="IG64" s="210"/>
      <c r="IH64" s="210"/>
      <c r="II64" s="210"/>
      <c r="IJ64" s="210"/>
      <c r="IK64" s="210"/>
      <c r="IL64" s="210"/>
      <c r="IM64" s="210"/>
      <c r="IN64" s="210"/>
      <c r="IO64" s="210"/>
      <c r="IP64" s="210"/>
      <c r="IQ64" s="210"/>
      <c r="IR64" s="210"/>
      <c r="IS64" s="210"/>
      <c r="IT64" s="210"/>
      <c r="IU64" s="210"/>
      <c r="IV64" s="210"/>
      <c r="IW64" s="210"/>
      <c r="IX64" s="210"/>
      <c r="IY64" s="210"/>
      <c r="IZ64" s="210"/>
      <c r="JA64" s="210"/>
      <c r="JB64" s="210"/>
      <c r="JC64" s="210"/>
      <c r="JD64" s="210"/>
      <c r="JE64" s="210"/>
      <c r="JF64" s="210"/>
      <c r="JG64" s="210"/>
      <c r="JH64" s="210"/>
      <c r="JI64" s="210"/>
      <c r="JJ64" s="210"/>
      <c r="JK64" s="210"/>
      <c r="JL64" s="210"/>
      <c r="JM64" s="210"/>
      <c r="JN64" s="210"/>
      <c r="JO64" s="210"/>
      <c r="JP64" s="210"/>
      <c r="JQ64" s="210"/>
      <c r="JR64" s="210"/>
      <c r="JS64" s="210"/>
      <c r="JT64" s="210"/>
      <c r="JU64" s="210"/>
      <c r="JV64" s="210"/>
      <c r="JW64" s="210"/>
      <c r="JX64" s="210"/>
      <c r="JY64" s="210"/>
      <c r="JZ64" s="210"/>
      <c r="KA64" s="210"/>
      <c r="KB64" s="210"/>
      <c r="KC64" s="210"/>
      <c r="KD64" s="210"/>
      <c r="KE64" s="210"/>
      <c r="KF64" s="210"/>
      <c r="KG64" s="210"/>
      <c r="KH64" s="210"/>
      <c r="KI64" s="210"/>
      <c r="KJ64" s="210"/>
      <c r="KK64" s="210"/>
      <c r="KL64" s="210"/>
      <c r="KM64" s="210"/>
      <c r="KN64" s="210"/>
      <c r="KO64" s="210"/>
      <c r="KP64" s="210"/>
      <c r="KQ64" s="210"/>
      <c r="KR64" s="210"/>
      <c r="KS64" s="210"/>
      <c r="KT64" s="210"/>
      <c r="KU64" s="210"/>
      <c r="KV64" s="210"/>
      <c r="KW64" s="210"/>
      <c r="KX64" s="210"/>
      <c r="KY64" s="210"/>
      <c r="KZ64" s="210"/>
      <c r="LA64" s="210"/>
      <c r="LB64" s="210"/>
      <c r="LC64" s="210"/>
      <c r="LD64" s="210"/>
      <c r="LE64" s="210"/>
      <c r="LF64" s="210"/>
      <c r="LG64" s="210"/>
    </row>
    <row r="65" spans="1:319" s="202" customFormat="1" ht="40.9" customHeight="1" x14ac:dyDescent="0.25">
      <c r="A65" s="848"/>
      <c r="B65" s="895"/>
      <c r="C65" s="342" t="s">
        <v>586</v>
      </c>
      <c r="D65" s="340" t="s">
        <v>12</v>
      </c>
      <c r="E65" s="340" t="s">
        <v>21</v>
      </c>
      <c r="F65" s="340" t="s">
        <v>193</v>
      </c>
      <c r="G65" s="364"/>
      <c r="H65" s="655"/>
      <c r="I65" s="738"/>
      <c r="J65" s="663"/>
      <c r="K65" s="289"/>
      <c r="L65" s="825"/>
      <c r="M65" s="518"/>
      <c r="N65" s="462"/>
      <c r="O65" s="866"/>
      <c r="P65" s="634"/>
      <c r="Q65" s="579"/>
      <c r="R65" s="614"/>
      <c r="S65" s="341" t="s">
        <v>587</v>
      </c>
      <c r="T65" s="161" t="s">
        <v>117</v>
      </c>
      <c r="U65" s="329">
        <v>15</v>
      </c>
      <c r="V65" s="329">
        <v>15</v>
      </c>
      <c r="W65" s="329">
        <v>15</v>
      </c>
      <c r="X65" s="329">
        <v>15</v>
      </c>
      <c r="Y65" s="329">
        <v>15</v>
      </c>
      <c r="Z65" s="370">
        <v>0</v>
      </c>
      <c r="AA65" s="329">
        <v>10</v>
      </c>
      <c r="AB65" s="325">
        <f t="shared" si="3"/>
        <v>85</v>
      </c>
      <c r="AC65" s="276" t="s">
        <v>119</v>
      </c>
      <c r="AD65" s="18" t="s">
        <v>118</v>
      </c>
      <c r="AE65" s="418">
        <v>0</v>
      </c>
      <c r="AF65" s="728"/>
      <c r="AG65" s="474"/>
      <c r="AH65" s="576"/>
      <c r="AI65" s="576"/>
      <c r="AJ65" s="462"/>
      <c r="AK65" s="462"/>
      <c r="AL65" s="462"/>
      <c r="AM65" s="622"/>
      <c r="AN65" s="625"/>
      <c r="AO65" s="628"/>
      <c r="AP65" s="631"/>
      <c r="AQ65" s="57" t="s">
        <v>124</v>
      </c>
      <c r="AR65" s="354" t="s">
        <v>125</v>
      </c>
      <c r="AS65" s="341" t="s">
        <v>588</v>
      </c>
      <c r="AT65" s="341" t="s">
        <v>583</v>
      </c>
      <c r="AU65" s="341" t="s">
        <v>589</v>
      </c>
      <c r="AV65" s="176" t="s">
        <v>590</v>
      </c>
      <c r="AW65" s="268">
        <v>44015</v>
      </c>
      <c r="AX65" s="358" t="s">
        <v>591</v>
      </c>
      <c r="AY65" s="231" t="s">
        <v>131</v>
      </c>
      <c r="AZ65" s="269" t="s">
        <v>592</v>
      </c>
      <c r="BA65" s="590"/>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row>
    <row r="66" spans="1:319" s="202" customFormat="1" ht="40.9" customHeight="1" x14ac:dyDescent="0.25">
      <c r="A66" s="848"/>
      <c r="B66" s="895"/>
      <c r="C66" s="342" t="s">
        <v>593</v>
      </c>
      <c r="D66" s="340" t="s">
        <v>12</v>
      </c>
      <c r="E66" s="340" t="s">
        <v>21</v>
      </c>
      <c r="F66" s="340" t="s">
        <v>193</v>
      </c>
      <c r="G66" s="364"/>
      <c r="H66" s="655"/>
      <c r="I66" s="738"/>
      <c r="J66" s="663"/>
      <c r="K66" s="289"/>
      <c r="L66" s="825"/>
      <c r="M66" s="518"/>
      <c r="N66" s="462"/>
      <c r="O66" s="866"/>
      <c r="P66" s="634"/>
      <c r="Q66" s="579"/>
      <c r="R66" s="614"/>
      <c r="S66" s="342" t="s">
        <v>594</v>
      </c>
      <c r="T66" s="161" t="s">
        <v>117</v>
      </c>
      <c r="U66" s="329">
        <v>15</v>
      </c>
      <c r="V66" s="329">
        <v>15</v>
      </c>
      <c r="W66" s="329">
        <v>15</v>
      </c>
      <c r="X66" s="329">
        <v>15</v>
      </c>
      <c r="Y66" s="329">
        <v>15</v>
      </c>
      <c r="Z66" s="370">
        <v>0</v>
      </c>
      <c r="AA66" s="329">
        <v>10</v>
      </c>
      <c r="AB66" s="325">
        <f t="shared" si="3"/>
        <v>85</v>
      </c>
      <c r="AC66" s="276" t="s">
        <v>119</v>
      </c>
      <c r="AD66" s="18" t="s">
        <v>118</v>
      </c>
      <c r="AE66" s="418">
        <v>0</v>
      </c>
      <c r="AF66" s="728"/>
      <c r="AG66" s="474"/>
      <c r="AH66" s="576"/>
      <c r="AI66" s="576"/>
      <c r="AJ66" s="462"/>
      <c r="AK66" s="462"/>
      <c r="AL66" s="462"/>
      <c r="AM66" s="622"/>
      <c r="AN66" s="625"/>
      <c r="AO66" s="628"/>
      <c r="AP66" s="631"/>
      <c r="AQ66" s="57" t="s">
        <v>124</v>
      </c>
      <c r="AR66" s="354" t="s">
        <v>125</v>
      </c>
      <c r="AS66" s="341" t="s">
        <v>595</v>
      </c>
      <c r="AT66" s="341" t="s">
        <v>583</v>
      </c>
      <c r="AU66" s="341" t="s">
        <v>596</v>
      </c>
      <c r="AV66" s="176" t="s">
        <v>597</v>
      </c>
      <c r="AW66" s="268">
        <v>44015</v>
      </c>
      <c r="AX66" s="358" t="s">
        <v>598</v>
      </c>
      <c r="AY66" s="231" t="s">
        <v>131</v>
      </c>
      <c r="AZ66" s="269" t="s">
        <v>599</v>
      </c>
      <c r="BA66" s="590"/>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c r="JA66" s="7"/>
      <c r="JB66" s="7"/>
      <c r="JC66" s="7"/>
      <c r="JD66" s="7"/>
      <c r="JE66" s="7"/>
      <c r="JF66" s="7"/>
      <c r="JG66" s="7"/>
      <c r="JH66" s="7"/>
      <c r="JI66" s="7"/>
      <c r="JJ66" s="7"/>
      <c r="JK66" s="7"/>
      <c r="JL66" s="7"/>
      <c r="JM66" s="7"/>
      <c r="JN66" s="7"/>
      <c r="JO66" s="7"/>
      <c r="JP66" s="7"/>
      <c r="JQ66" s="7"/>
      <c r="JR66" s="7"/>
      <c r="JS66" s="7"/>
      <c r="JT66" s="7"/>
      <c r="JU66" s="7"/>
      <c r="JV66" s="7"/>
      <c r="JW66" s="7"/>
      <c r="JX66" s="7"/>
      <c r="JY66" s="7"/>
      <c r="JZ66" s="7"/>
      <c r="KA66" s="7"/>
      <c r="KB66" s="7"/>
      <c r="KC66" s="7"/>
      <c r="KD66" s="7"/>
      <c r="KE66" s="7"/>
      <c r="KF66" s="7"/>
      <c r="KG66" s="7"/>
      <c r="KH66" s="7"/>
      <c r="KI66" s="7"/>
      <c r="KJ66" s="7"/>
      <c r="KK66" s="7"/>
      <c r="KL66" s="7"/>
      <c r="KM66" s="7"/>
      <c r="KN66" s="7"/>
      <c r="KO66" s="7"/>
      <c r="KP66" s="7"/>
      <c r="KQ66" s="7"/>
      <c r="KR66" s="7"/>
      <c r="KS66" s="7"/>
      <c r="KT66" s="7"/>
      <c r="KU66" s="7"/>
      <c r="KV66" s="7"/>
      <c r="KW66" s="7"/>
      <c r="KX66" s="7"/>
      <c r="KY66" s="7"/>
      <c r="KZ66" s="7"/>
      <c r="LA66" s="7"/>
      <c r="LB66" s="7"/>
      <c r="LC66" s="7"/>
      <c r="LD66" s="7"/>
      <c r="LE66" s="7"/>
      <c r="LF66" s="7"/>
      <c r="LG66" s="7"/>
    </row>
    <row r="67" spans="1:319" s="202" customFormat="1" ht="40.9" customHeight="1" x14ac:dyDescent="0.25">
      <c r="A67" s="848"/>
      <c r="B67" s="895"/>
      <c r="C67" s="342" t="s">
        <v>600</v>
      </c>
      <c r="D67" s="340" t="s">
        <v>12</v>
      </c>
      <c r="E67" s="340" t="s">
        <v>21</v>
      </c>
      <c r="F67" s="340" t="s">
        <v>193</v>
      </c>
      <c r="G67" s="364"/>
      <c r="H67" s="655"/>
      <c r="I67" s="738"/>
      <c r="J67" s="663"/>
      <c r="K67" s="289"/>
      <c r="L67" s="825"/>
      <c r="M67" s="518"/>
      <c r="N67" s="462"/>
      <c r="O67" s="866"/>
      <c r="P67" s="634"/>
      <c r="Q67" s="579"/>
      <c r="R67" s="614"/>
      <c r="S67" s="342" t="s">
        <v>601</v>
      </c>
      <c r="T67" s="161" t="s">
        <v>117</v>
      </c>
      <c r="U67" s="329">
        <v>15</v>
      </c>
      <c r="V67" s="329">
        <v>15</v>
      </c>
      <c r="W67" s="329">
        <v>15</v>
      </c>
      <c r="X67" s="329">
        <v>15</v>
      </c>
      <c r="Y67" s="329">
        <v>15</v>
      </c>
      <c r="Z67" s="370">
        <v>0</v>
      </c>
      <c r="AA67" s="329">
        <v>10</v>
      </c>
      <c r="AB67" s="325">
        <f t="shared" si="3"/>
        <v>85</v>
      </c>
      <c r="AC67" s="276" t="s">
        <v>119</v>
      </c>
      <c r="AD67" s="18" t="s">
        <v>118</v>
      </c>
      <c r="AE67" s="418">
        <v>0</v>
      </c>
      <c r="AF67" s="728"/>
      <c r="AG67" s="474"/>
      <c r="AH67" s="576"/>
      <c r="AI67" s="576"/>
      <c r="AJ67" s="462"/>
      <c r="AK67" s="462"/>
      <c r="AL67" s="462"/>
      <c r="AM67" s="622"/>
      <c r="AN67" s="625"/>
      <c r="AO67" s="628"/>
      <c r="AP67" s="631"/>
      <c r="AQ67" s="57" t="s">
        <v>124</v>
      </c>
      <c r="AR67" s="354" t="s">
        <v>125</v>
      </c>
      <c r="AS67" s="341" t="s">
        <v>602</v>
      </c>
      <c r="AT67" s="341" t="s">
        <v>583</v>
      </c>
      <c r="AU67" s="341" t="s">
        <v>603</v>
      </c>
      <c r="AV67" s="332" t="s">
        <v>604</v>
      </c>
      <c r="AW67" s="268">
        <v>44015</v>
      </c>
      <c r="AX67" s="358" t="s">
        <v>605</v>
      </c>
      <c r="AY67" s="231" t="s">
        <v>131</v>
      </c>
      <c r="AZ67" s="269" t="s">
        <v>606</v>
      </c>
      <c r="BA67" s="590"/>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c r="IX67" s="7"/>
      <c r="IY67" s="7"/>
      <c r="IZ67" s="7"/>
      <c r="JA67" s="7"/>
      <c r="JB67" s="7"/>
      <c r="JC67" s="7"/>
      <c r="JD67" s="7"/>
      <c r="JE67" s="7"/>
      <c r="JF67" s="7"/>
      <c r="JG67" s="7"/>
      <c r="JH67" s="7"/>
      <c r="JI67" s="7"/>
      <c r="JJ67" s="7"/>
      <c r="JK67" s="7"/>
      <c r="JL67" s="7"/>
      <c r="JM67" s="7"/>
      <c r="JN67" s="7"/>
      <c r="JO67" s="7"/>
      <c r="JP67" s="7"/>
      <c r="JQ67" s="7"/>
      <c r="JR67" s="7"/>
      <c r="JS67" s="7"/>
      <c r="JT67" s="7"/>
      <c r="JU67" s="7"/>
      <c r="JV67" s="7"/>
      <c r="JW67" s="7"/>
      <c r="JX67" s="7"/>
      <c r="JY67" s="7"/>
      <c r="JZ67" s="7"/>
      <c r="KA67" s="7"/>
      <c r="KB67" s="7"/>
      <c r="KC67" s="7"/>
      <c r="KD67" s="7"/>
      <c r="KE67" s="7"/>
      <c r="KF67" s="7"/>
      <c r="KG67" s="7"/>
      <c r="KH67" s="7"/>
      <c r="KI67" s="7"/>
      <c r="KJ67" s="7"/>
      <c r="KK67" s="7"/>
      <c r="KL67" s="7"/>
      <c r="KM67" s="7"/>
      <c r="KN67" s="7"/>
      <c r="KO67" s="7"/>
      <c r="KP67" s="7"/>
      <c r="KQ67" s="7"/>
      <c r="KR67" s="7"/>
      <c r="KS67" s="7"/>
      <c r="KT67" s="7"/>
      <c r="KU67" s="7"/>
      <c r="KV67" s="7"/>
      <c r="KW67" s="7"/>
      <c r="KX67" s="7"/>
      <c r="KY67" s="7"/>
      <c r="KZ67" s="7"/>
      <c r="LA67" s="7"/>
      <c r="LB67" s="7"/>
      <c r="LC67" s="7"/>
      <c r="LD67" s="7"/>
      <c r="LE67" s="7"/>
      <c r="LF67" s="7"/>
      <c r="LG67" s="7"/>
    </row>
    <row r="68" spans="1:319" s="203" customFormat="1" ht="40.9" customHeight="1" thickBot="1" x14ac:dyDescent="0.3">
      <c r="A68" s="849"/>
      <c r="B68" s="896"/>
      <c r="C68" s="337" t="s">
        <v>607</v>
      </c>
      <c r="D68" s="337" t="s">
        <v>109</v>
      </c>
      <c r="E68" s="337" t="s">
        <v>19</v>
      </c>
      <c r="F68" s="337" t="s">
        <v>110</v>
      </c>
      <c r="G68" s="365"/>
      <c r="H68" s="657"/>
      <c r="I68" s="739"/>
      <c r="J68" s="665"/>
      <c r="K68" s="290"/>
      <c r="L68" s="826"/>
      <c r="M68" s="519"/>
      <c r="N68" s="463"/>
      <c r="O68" s="867"/>
      <c r="P68" s="635"/>
      <c r="Q68" s="580"/>
      <c r="R68" s="636"/>
      <c r="S68" s="335" t="s">
        <v>608</v>
      </c>
      <c r="T68" s="163" t="s">
        <v>117</v>
      </c>
      <c r="U68" s="330">
        <v>15</v>
      </c>
      <c r="V68" s="330">
        <v>15</v>
      </c>
      <c r="W68" s="330">
        <v>15</v>
      </c>
      <c r="X68" s="330">
        <v>15</v>
      </c>
      <c r="Y68" s="330">
        <v>15</v>
      </c>
      <c r="Z68" s="371">
        <v>0</v>
      </c>
      <c r="AA68" s="330">
        <v>10</v>
      </c>
      <c r="AB68" s="327">
        <f t="shared" si="3"/>
        <v>85</v>
      </c>
      <c r="AC68" s="291" t="s">
        <v>119</v>
      </c>
      <c r="AD68" s="312" t="s">
        <v>118</v>
      </c>
      <c r="AE68" s="426">
        <v>0</v>
      </c>
      <c r="AF68" s="729"/>
      <c r="AG68" s="475"/>
      <c r="AH68" s="577"/>
      <c r="AI68" s="577"/>
      <c r="AJ68" s="463"/>
      <c r="AK68" s="463"/>
      <c r="AL68" s="463"/>
      <c r="AM68" s="623"/>
      <c r="AN68" s="626"/>
      <c r="AO68" s="629"/>
      <c r="AP68" s="632"/>
      <c r="AQ68" s="61" t="s">
        <v>124</v>
      </c>
      <c r="AR68" s="355" t="s">
        <v>125</v>
      </c>
      <c r="AS68" s="347" t="s">
        <v>609</v>
      </c>
      <c r="AT68" s="347" t="s">
        <v>583</v>
      </c>
      <c r="AU68" s="347" t="s">
        <v>417</v>
      </c>
      <c r="AV68" s="178" t="s">
        <v>610</v>
      </c>
      <c r="AW68" s="273">
        <v>44015</v>
      </c>
      <c r="AX68" s="333" t="s">
        <v>611</v>
      </c>
      <c r="AY68" s="353" t="s">
        <v>131</v>
      </c>
      <c r="AZ68" s="178" t="s">
        <v>612</v>
      </c>
      <c r="BA68" s="591"/>
      <c r="BB68" s="242"/>
      <c r="BC68" s="242"/>
      <c r="BD68" s="242"/>
      <c r="BE68" s="242"/>
      <c r="BF68" s="242"/>
      <c r="BG68" s="242"/>
      <c r="BH68" s="242"/>
      <c r="BI68" s="242"/>
      <c r="BJ68" s="242"/>
      <c r="BK68" s="242"/>
      <c r="BL68" s="242"/>
      <c r="BM68" s="242"/>
      <c r="BN68" s="242"/>
      <c r="BO68" s="242"/>
      <c r="BP68" s="242"/>
      <c r="BQ68" s="242"/>
      <c r="BR68" s="242"/>
      <c r="BS68" s="242"/>
      <c r="BT68" s="242"/>
      <c r="BU68" s="242"/>
      <c r="BV68" s="242"/>
      <c r="BW68" s="242"/>
      <c r="BX68" s="242"/>
      <c r="BY68" s="242"/>
      <c r="BZ68" s="242"/>
      <c r="CA68" s="242"/>
      <c r="CB68" s="242"/>
      <c r="CC68" s="242"/>
      <c r="CD68" s="242"/>
      <c r="CE68" s="242"/>
      <c r="CF68" s="242"/>
      <c r="CG68" s="242"/>
      <c r="CH68" s="242"/>
      <c r="CI68" s="242"/>
      <c r="CJ68" s="242"/>
      <c r="CK68" s="242"/>
      <c r="CL68" s="242"/>
      <c r="CM68" s="242"/>
      <c r="CN68" s="242"/>
      <c r="CO68" s="242"/>
      <c r="CP68" s="242"/>
      <c r="CQ68" s="242"/>
      <c r="CR68" s="242"/>
      <c r="CS68" s="242"/>
      <c r="CT68" s="242"/>
      <c r="CU68" s="242"/>
      <c r="CV68" s="242"/>
      <c r="CW68" s="242"/>
      <c r="CX68" s="242"/>
      <c r="CY68" s="242"/>
      <c r="CZ68" s="242"/>
      <c r="DA68" s="242"/>
      <c r="DB68" s="242"/>
      <c r="DC68" s="242"/>
      <c r="DD68" s="242"/>
      <c r="DE68" s="242"/>
      <c r="DF68" s="242"/>
      <c r="DG68" s="242"/>
      <c r="DH68" s="242"/>
      <c r="DI68" s="242"/>
      <c r="DJ68" s="242"/>
      <c r="DK68" s="242"/>
      <c r="DL68" s="242"/>
      <c r="DM68" s="242"/>
      <c r="DN68" s="242"/>
      <c r="DO68" s="242"/>
      <c r="DP68" s="242"/>
      <c r="DQ68" s="242"/>
      <c r="DR68" s="242"/>
      <c r="DS68" s="242"/>
      <c r="DT68" s="242"/>
      <c r="DU68" s="242"/>
      <c r="DV68" s="242"/>
      <c r="DW68" s="242"/>
      <c r="DX68" s="242"/>
      <c r="DY68" s="242"/>
      <c r="DZ68" s="242"/>
      <c r="EA68" s="242"/>
      <c r="EB68" s="242"/>
      <c r="EC68" s="242"/>
      <c r="ED68" s="242"/>
      <c r="EE68" s="242"/>
      <c r="EF68" s="242"/>
      <c r="EG68" s="242"/>
      <c r="EH68" s="242"/>
      <c r="EI68" s="242"/>
      <c r="EJ68" s="242"/>
      <c r="EK68" s="242"/>
      <c r="EL68" s="242"/>
      <c r="EM68" s="242"/>
      <c r="EN68" s="242"/>
      <c r="EO68" s="242"/>
      <c r="EP68" s="242"/>
      <c r="EQ68" s="242"/>
      <c r="ER68" s="242"/>
      <c r="ES68" s="242"/>
      <c r="ET68" s="242"/>
      <c r="EU68" s="242"/>
      <c r="EV68" s="242"/>
      <c r="EW68" s="242"/>
      <c r="EX68" s="242"/>
      <c r="EY68" s="242"/>
      <c r="EZ68" s="242"/>
      <c r="FA68" s="242"/>
      <c r="FB68" s="242"/>
      <c r="FC68" s="242"/>
      <c r="FD68" s="242"/>
      <c r="FE68" s="242"/>
      <c r="FF68" s="242"/>
      <c r="FG68" s="242"/>
      <c r="FH68" s="242"/>
      <c r="FI68" s="242"/>
      <c r="FJ68" s="242"/>
      <c r="FK68" s="242"/>
      <c r="FL68" s="242"/>
      <c r="FM68" s="242"/>
      <c r="FN68" s="242"/>
      <c r="FO68" s="242"/>
      <c r="FP68" s="242"/>
      <c r="FQ68" s="242"/>
      <c r="FR68" s="242"/>
      <c r="FS68" s="242"/>
      <c r="FT68" s="242"/>
      <c r="FU68" s="242"/>
      <c r="FV68" s="242"/>
      <c r="FW68" s="242"/>
      <c r="FX68" s="242"/>
      <c r="FY68" s="242"/>
      <c r="FZ68" s="242"/>
      <c r="GA68" s="242"/>
      <c r="GB68" s="242"/>
      <c r="GC68" s="242"/>
      <c r="GD68" s="242"/>
      <c r="GE68" s="242"/>
      <c r="GF68" s="242"/>
      <c r="GG68" s="242"/>
      <c r="GH68" s="242"/>
      <c r="GI68" s="242"/>
      <c r="GJ68" s="242"/>
      <c r="GK68" s="242"/>
      <c r="GL68" s="242"/>
      <c r="GM68" s="242"/>
      <c r="GN68" s="242"/>
      <c r="GO68" s="242"/>
      <c r="GP68" s="242"/>
      <c r="GQ68" s="242"/>
      <c r="GR68" s="242"/>
      <c r="GS68" s="242"/>
      <c r="GT68" s="242"/>
      <c r="GU68" s="242"/>
      <c r="GV68" s="242"/>
      <c r="GW68" s="242"/>
      <c r="GX68" s="242"/>
      <c r="GY68" s="242"/>
      <c r="GZ68" s="242"/>
      <c r="HA68" s="242"/>
      <c r="HB68" s="242"/>
      <c r="HC68" s="242"/>
      <c r="HD68" s="242"/>
      <c r="HE68" s="242"/>
      <c r="HF68" s="242"/>
      <c r="HG68" s="242"/>
      <c r="HH68" s="242"/>
      <c r="HI68" s="242"/>
      <c r="HJ68" s="242"/>
      <c r="HK68" s="242"/>
      <c r="HL68" s="242"/>
      <c r="HM68" s="242"/>
      <c r="HN68" s="242"/>
      <c r="HO68" s="242"/>
      <c r="HP68" s="242"/>
      <c r="HQ68" s="242"/>
      <c r="HR68" s="242"/>
      <c r="HS68" s="242"/>
      <c r="HT68" s="242"/>
      <c r="HU68" s="242"/>
      <c r="HV68" s="242"/>
      <c r="HW68" s="242"/>
      <c r="HX68" s="242"/>
      <c r="HY68" s="242"/>
      <c r="HZ68" s="242"/>
      <c r="IA68" s="242"/>
      <c r="IB68" s="242"/>
      <c r="IC68" s="242"/>
      <c r="ID68" s="242"/>
      <c r="IE68" s="242"/>
      <c r="IF68" s="242"/>
      <c r="IG68" s="242"/>
      <c r="IH68" s="242"/>
      <c r="II68" s="242"/>
      <c r="IJ68" s="242"/>
      <c r="IK68" s="242"/>
      <c r="IL68" s="242"/>
      <c r="IM68" s="242"/>
      <c r="IN68" s="242"/>
      <c r="IO68" s="242"/>
      <c r="IP68" s="242"/>
      <c r="IQ68" s="242"/>
      <c r="IR68" s="242"/>
      <c r="IS68" s="242"/>
      <c r="IT68" s="242"/>
      <c r="IU68" s="242"/>
      <c r="IV68" s="242"/>
      <c r="IW68" s="242"/>
      <c r="IX68" s="242"/>
      <c r="IY68" s="242"/>
      <c r="IZ68" s="242"/>
      <c r="JA68" s="242"/>
      <c r="JB68" s="242"/>
      <c r="JC68" s="242"/>
      <c r="JD68" s="242"/>
      <c r="JE68" s="242"/>
      <c r="JF68" s="242"/>
      <c r="JG68" s="242"/>
      <c r="JH68" s="242"/>
      <c r="JI68" s="242"/>
      <c r="JJ68" s="242"/>
      <c r="JK68" s="242"/>
      <c r="JL68" s="242"/>
      <c r="JM68" s="242"/>
      <c r="JN68" s="242"/>
      <c r="JO68" s="242"/>
      <c r="JP68" s="242"/>
      <c r="JQ68" s="242"/>
      <c r="JR68" s="242"/>
      <c r="JS68" s="242"/>
      <c r="JT68" s="242"/>
      <c r="JU68" s="242"/>
      <c r="JV68" s="242"/>
      <c r="JW68" s="242"/>
      <c r="JX68" s="242"/>
      <c r="JY68" s="242"/>
      <c r="JZ68" s="242"/>
      <c r="KA68" s="242"/>
      <c r="KB68" s="242"/>
      <c r="KC68" s="242"/>
      <c r="KD68" s="242"/>
      <c r="KE68" s="242"/>
      <c r="KF68" s="242"/>
      <c r="KG68" s="242"/>
      <c r="KH68" s="242"/>
      <c r="KI68" s="242"/>
      <c r="KJ68" s="242"/>
      <c r="KK68" s="242"/>
      <c r="KL68" s="242"/>
      <c r="KM68" s="242"/>
      <c r="KN68" s="242"/>
      <c r="KO68" s="242"/>
      <c r="KP68" s="242"/>
      <c r="KQ68" s="242"/>
      <c r="KR68" s="242"/>
      <c r="KS68" s="242"/>
      <c r="KT68" s="242"/>
      <c r="KU68" s="242"/>
      <c r="KV68" s="242"/>
      <c r="KW68" s="242"/>
      <c r="KX68" s="242"/>
      <c r="KY68" s="242"/>
      <c r="KZ68" s="242"/>
      <c r="LA68" s="242"/>
      <c r="LB68" s="242"/>
      <c r="LC68" s="242"/>
      <c r="LD68" s="242"/>
      <c r="LE68" s="242"/>
      <c r="LF68" s="242"/>
      <c r="LG68" s="242"/>
    </row>
    <row r="69" spans="1:319" s="18" customFormat="1" ht="40.9" customHeight="1" x14ac:dyDescent="0.25">
      <c r="A69" s="847" t="s">
        <v>613</v>
      </c>
      <c r="B69" s="882" t="s">
        <v>614</v>
      </c>
      <c r="C69" s="274" t="s">
        <v>615</v>
      </c>
      <c r="D69" s="50" t="s">
        <v>262</v>
      </c>
      <c r="E69" s="50" t="s">
        <v>109</v>
      </c>
      <c r="F69" s="50" t="s">
        <v>109</v>
      </c>
      <c r="G69" s="50"/>
      <c r="H69" s="654" t="s">
        <v>616</v>
      </c>
      <c r="I69" s="737" t="s">
        <v>617</v>
      </c>
      <c r="J69" s="662" t="s">
        <v>167</v>
      </c>
      <c r="L69" s="666" t="s">
        <v>618</v>
      </c>
      <c r="M69" s="897" t="s">
        <v>169</v>
      </c>
      <c r="N69" s="674">
        <v>2</v>
      </c>
      <c r="O69" s="678" t="s">
        <v>114</v>
      </c>
      <c r="P69" s="712" t="s">
        <v>115</v>
      </c>
      <c r="Q69" s="715">
        <v>5</v>
      </c>
      <c r="R69" s="723" t="str">
        <f>IF(N69+Q69=0," ",IF(OR(AND(N69=1,Q69=1),AND(N69=1,Q69=2),AND(N69=2,Q69=2),AND(N69=2,Q69=1),AND(N69=3,Q69=1)),"Bajo",IF(OR(AND(N69=1,Q69=3),AND(N69=2,Q69=3),AND(N69=3,Q69=2),AND(N69=4,Q69=1)),"Moderado",IF(OR(AND(N69=1,Q69=4),AND(N69=2,Q69=4),AND(N69=3,Q69=3),AND(N69=4,Q69=2),AND(N69=4,Q69=3),AND(N69=5,Q69=1),AND(N69=5,Q69=2)),"Alto",IF(OR(AND(N69=2,Q69=5),AND(N69=3,Q69=5),AND(N69=3,Q69=4),AND(N69=4,Q69=4),AND(N69=4,Q69=5),AND(N69=5,Q69=3),AND(N69=5,Q69=4),AND(N69=1,Q69=5),AND(N69=5,Q69=5)),"Extremo","")))))</f>
        <v>Extremo</v>
      </c>
      <c r="S69" s="267" t="s">
        <v>619</v>
      </c>
      <c r="T69" s="275" t="s">
        <v>149</v>
      </c>
      <c r="U69" s="18">
        <v>15</v>
      </c>
      <c r="V69" s="18">
        <v>15</v>
      </c>
      <c r="W69" s="18">
        <v>15</v>
      </c>
      <c r="X69" s="18">
        <v>10</v>
      </c>
      <c r="Y69" s="18">
        <v>15</v>
      </c>
      <c r="Z69" s="71">
        <v>0</v>
      </c>
      <c r="AA69" s="18">
        <v>10</v>
      </c>
      <c r="AB69" s="19">
        <f t="shared" si="3"/>
        <v>80</v>
      </c>
      <c r="AC69" s="276" t="s">
        <v>119</v>
      </c>
      <c r="AD69" s="18" t="s">
        <v>118</v>
      </c>
      <c r="AE69" s="417">
        <v>0</v>
      </c>
      <c r="AF69" s="699">
        <f>AVERAGE(AE69:AE72)</f>
        <v>0</v>
      </c>
      <c r="AG69" s="703" t="s">
        <v>119</v>
      </c>
      <c r="AH69" s="476" t="s">
        <v>120</v>
      </c>
      <c r="AI69" s="476" t="s">
        <v>120</v>
      </c>
      <c r="AJ69" s="773" t="s">
        <v>169</v>
      </c>
      <c r="AK69" s="674">
        <v>2</v>
      </c>
      <c r="AL69" s="674" t="s">
        <v>115</v>
      </c>
      <c r="AM69" s="730">
        <v>5</v>
      </c>
      <c r="AN69" s="690" t="str">
        <f>IF(AK69+AM69=0," ",IF(OR(AND(AK69=1,AM69=1),AND(AK69=1,AM69=2),AND(AK69=2,AM69=2),AND(AK69=2,AM69=1),AND(AK69=3,AM69=1)),"Bajo",IF(OR(AND(AK69=1,AM69=3),AND(AK69=2,AM69=3),AND(AK69=3,AM69=2),AND(AK69=4,AM69=1)),"Moderado",IF(OR(AND(AK69=1,AM69=4),AND(AK69=2,AM69=4),AND(AK69=3,AM69=3),AND(AK69=4,AM69=2),AND(AK69=4,AM69=3),AND(AK69=5,AM69=1),AND(AK69=5,AM69=2)),"Alto",IF(OR(AND(AK69=2,AM69=5),AND(AK69=1,AM69=5),AND(AK69=3,AM69=5),AND(AK69=3,AM69=4),AND(AK69=4,AM69=4),AND(AK69=4,AM69=5),AND(AK69=5,AM69=3),AND(AK69=5,AM69=4),AND(AK69=5,AM69=5)),"Extremo","")))))</f>
        <v>Extremo</v>
      </c>
      <c r="AO69" s="907" t="s">
        <v>620</v>
      </c>
      <c r="AP69" s="833" t="s">
        <v>123</v>
      </c>
      <c r="AQ69" s="244" t="s">
        <v>124</v>
      </c>
      <c r="AR69" s="63" t="s">
        <v>125</v>
      </c>
      <c r="AS69" s="267" t="s">
        <v>621</v>
      </c>
      <c r="AT69" s="267" t="s">
        <v>622</v>
      </c>
      <c r="AU69" s="267" t="s">
        <v>417</v>
      </c>
      <c r="AV69" s="269" t="s">
        <v>623</v>
      </c>
      <c r="AW69" s="268">
        <v>44018</v>
      </c>
      <c r="AX69" s="358" t="s">
        <v>624</v>
      </c>
      <c r="AY69" s="231" t="s">
        <v>625</v>
      </c>
      <c r="AZ69" s="292">
        <v>0.5</v>
      </c>
      <c r="BA69" s="589" t="s">
        <v>881</v>
      </c>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c r="JA69" s="7"/>
      <c r="JB69" s="7"/>
      <c r="JC69" s="7"/>
      <c r="JD69" s="7"/>
      <c r="JE69" s="7"/>
      <c r="JF69" s="7"/>
      <c r="JG69" s="7"/>
      <c r="JH69" s="7"/>
      <c r="JI69" s="7"/>
      <c r="JJ69" s="7"/>
      <c r="JK69" s="7"/>
      <c r="JL69" s="7"/>
      <c r="JM69" s="7"/>
      <c r="JN69" s="7"/>
      <c r="JO69" s="7"/>
      <c r="JP69" s="7"/>
      <c r="JQ69" s="7"/>
      <c r="JR69" s="7"/>
      <c r="JS69" s="7"/>
      <c r="JT69" s="7"/>
      <c r="JU69" s="7"/>
      <c r="JV69" s="7"/>
      <c r="JW69" s="7"/>
      <c r="JX69" s="7"/>
      <c r="JY69" s="7"/>
      <c r="JZ69" s="7"/>
      <c r="KA69" s="7"/>
      <c r="KB69" s="7"/>
      <c r="KC69" s="7"/>
      <c r="KD69" s="7"/>
      <c r="KE69" s="7"/>
      <c r="KF69" s="7"/>
      <c r="KG69" s="7"/>
      <c r="KH69" s="7"/>
      <c r="KI69" s="7"/>
      <c r="KJ69" s="7"/>
      <c r="KK69" s="7"/>
      <c r="KL69" s="7"/>
      <c r="KM69" s="7"/>
      <c r="KN69" s="7"/>
      <c r="KO69" s="7"/>
      <c r="KP69" s="7"/>
      <c r="KQ69" s="7"/>
      <c r="KR69" s="7"/>
      <c r="KS69" s="7"/>
      <c r="KT69" s="7"/>
      <c r="KU69" s="7"/>
      <c r="KV69" s="7"/>
      <c r="KW69" s="7"/>
      <c r="KX69" s="7"/>
      <c r="KY69" s="7"/>
      <c r="KZ69" s="7"/>
      <c r="LA69" s="7"/>
      <c r="LB69" s="7"/>
      <c r="LC69" s="7"/>
      <c r="LD69" s="7"/>
      <c r="LE69" s="7"/>
      <c r="LF69" s="7"/>
      <c r="LG69" s="7"/>
    </row>
    <row r="70" spans="1:319" s="202" customFormat="1" ht="40.9" customHeight="1" x14ac:dyDescent="0.25">
      <c r="A70" s="848"/>
      <c r="B70" s="883"/>
      <c r="C70" s="342" t="s">
        <v>626</v>
      </c>
      <c r="D70" s="340" t="s">
        <v>109</v>
      </c>
      <c r="E70" s="340" t="s">
        <v>19</v>
      </c>
      <c r="F70" s="340" t="s">
        <v>110</v>
      </c>
      <c r="G70" s="340"/>
      <c r="H70" s="655"/>
      <c r="I70" s="738"/>
      <c r="J70" s="663"/>
      <c r="K70" s="329"/>
      <c r="L70" s="825"/>
      <c r="M70" s="898"/>
      <c r="N70" s="675"/>
      <c r="O70" s="679"/>
      <c r="P70" s="713"/>
      <c r="Q70" s="716"/>
      <c r="R70" s="724"/>
      <c r="S70" s="342" t="s">
        <v>627</v>
      </c>
      <c r="T70" s="161" t="s">
        <v>117</v>
      </c>
      <c r="U70" s="329">
        <v>15</v>
      </c>
      <c r="V70" s="329">
        <v>15</v>
      </c>
      <c r="W70" s="329">
        <v>15</v>
      </c>
      <c r="X70" s="329">
        <v>15</v>
      </c>
      <c r="Y70" s="329">
        <v>15</v>
      </c>
      <c r="Z70" s="370">
        <v>0</v>
      </c>
      <c r="AA70" s="329">
        <v>10</v>
      </c>
      <c r="AB70" s="325">
        <f t="shared" si="3"/>
        <v>85</v>
      </c>
      <c r="AC70" s="162" t="s">
        <v>119</v>
      </c>
      <c r="AD70" s="329" t="s">
        <v>118</v>
      </c>
      <c r="AE70" s="418">
        <v>0</v>
      </c>
      <c r="AF70" s="700"/>
      <c r="AG70" s="704"/>
      <c r="AH70" s="477"/>
      <c r="AI70" s="477"/>
      <c r="AJ70" s="774"/>
      <c r="AK70" s="675"/>
      <c r="AL70" s="675"/>
      <c r="AM70" s="731"/>
      <c r="AN70" s="691"/>
      <c r="AO70" s="908"/>
      <c r="AP70" s="834"/>
      <c r="AQ70" s="57" t="s">
        <v>124</v>
      </c>
      <c r="AR70" s="354" t="s">
        <v>125</v>
      </c>
      <c r="AS70" s="341" t="s">
        <v>628</v>
      </c>
      <c r="AT70" s="341" t="s">
        <v>622</v>
      </c>
      <c r="AU70" s="341" t="s">
        <v>629</v>
      </c>
      <c r="AV70" s="176" t="s">
        <v>630</v>
      </c>
      <c r="AW70" s="268">
        <v>44018</v>
      </c>
      <c r="AX70" s="332" t="s">
        <v>631</v>
      </c>
      <c r="AY70" s="356" t="s">
        <v>632</v>
      </c>
      <c r="AZ70" s="228" t="s">
        <v>633</v>
      </c>
      <c r="BA70" s="590"/>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c r="IX70" s="7"/>
      <c r="IY70" s="7"/>
      <c r="IZ70" s="7"/>
      <c r="JA70" s="7"/>
      <c r="JB70" s="7"/>
      <c r="JC70" s="7"/>
      <c r="JD70" s="7"/>
      <c r="JE70" s="7"/>
      <c r="JF70" s="7"/>
      <c r="JG70" s="7"/>
      <c r="JH70" s="7"/>
      <c r="JI70" s="7"/>
      <c r="JJ70" s="7"/>
      <c r="JK70" s="7"/>
      <c r="JL70" s="7"/>
      <c r="JM70" s="7"/>
      <c r="JN70" s="7"/>
      <c r="JO70" s="7"/>
      <c r="JP70" s="7"/>
      <c r="JQ70" s="7"/>
      <c r="JR70" s="7"/>
      <c r="JS70" s="7"/>
      <c r="JT70" s="7"/>
      <c r="JU70" s="7"/>
      <c r="JV70" s="7"/>
      <c r="JW70" s="7"/>
      <c r="JX70" s="7"/>
      <c r="JY70" s="7"/>
      <c r="JZ70" s="7"/>
      <c r="KA70" s="7"/>
      <c r="KB70" s="7"/>
      <c r="KC70" s="7"/>
      <c r="KD70" s="7"/>
      <c r="KE70" s="7"/>
      <c r="KF70" s="7"/>
      <c r="KG70" s="7"/>
      <c r="KH70" s="7"/>
      <c r="KI70" s="7"/>
      <c r="KJ70" s="7"/>
      <c r="KK70" s="7"/>
      <c r="KL70" s="7"/>
      <c r="KM70" s="7"/>
      <c r="KN70" s="7"/>
      <c r="KO70" s="7"/>
      <c r="KP70" s="7"/>
      <c r="KQ70" s="7"/>
      <c r="KR70" s="7"/>
      <c r="KS70" s="7"/>
      <c r="KT70" s="7"/>
      <c r="KU70" s="7"/>
      <c r="KV70" s="7"/>
      <c r="KW70" s="7"/>
      <c r="KX70" s="7"/>
      <c r="KY70" s="7"/>
      <c r="KZ70" s="7"/>
      <c r="LA70" s="7"/>
      <c r="LB70" s="7"/>
      <c r="LC70" s="7"/>
      <c r="LD70" s="7"/>
      <c r="LE70" s="7"/>
      <c r="LF70" s="7"/>
      <c r="LG70" s="7"/>
    </row>
    <row r="71" spans="1:319" s="202" customFormat="1" ht="40.9" customHeight="1" x14ac:dyDescent="0.25">
      <c r="A71" s="848"/>
      <c r="B71" s="883"/>
      <c r="C71" s="342" t="s">
        <v>634</v>
      </c>
      <c r="D71" s="340" t="s">
        <v>109</v>
      </c>
      <c r="E71" s="340" t="s">
        <v>20</v>
      </c>
      <c r="F71" s="340" t="s">
        <v>489</v>
      </c>
      <c r="G71" s="329"/>
      <c r="H71" s="655"/>
      <c r="I71" s="738"/>
      <c r="J71" s="663"/>
      <c r="K71" s="329"/>
      <c r="L71" s="825"/>
      <c r="M71" s="898"/>
      <c r="N71" s="675"/>
      <c r="O71" s="679"/>
      <c r="P71" s="713"/>
      <c r="Q71" s="716"/>
      <c r="R71" s="724"/>
      <c r="S71" s="342" t="s">
        <v>635</v>
      </c>
      <c r="T71" s="161" t="s">
        <v>117</v>
      </c>
      <c r="U71" s="329">
        <v>15</v>
      </c>
      <c r="V71" s="329">
        <v>15</v>
      </c>
      <c r="W71" s="329">
        <v>15</v>
      </c>
      <c r="X71" s="329">
        <v>15</v>
      </c>
      <c r="Y71" s="329">
        <v>15</v>
      </c>
      <c r="Z71" s="370">
        <v>0</v>
      </c>
      <c r="AA71" s="329">
        <v>10</v>
      </c>
      <c r="AB71" s="325">
        <f t="shared" si="3"/>
        <v>85</v>
      </c>
      <c r="AC71" s="162" t="s">
        <v>119</v>
      </c>
      <c r="AD71" s="329" t="s">
        <v>118</v>
      </c>
      <c r="AE71" s="418">
        <v>0</v>
      </c>
      <c r="AF71" s="700"/>
      <c r="AG71" s="704"/>
      <c r="AH71" s="477"/>
      <c r="AI71" s="477"/>
      <c r="AJ71" s="774"/>
      <c r="AK71" s="675"/>
      <c r="AL71" s="675"/>
      <c r="AM71" s="731"/>
      <c r="AN71" s="691"/>
      <c r="AO71" s="908"/>
      <c r="AP71" s="834"/>
      <c r="AQ71" s="57" t="s">
        <v>124</v>
      </c>
      <c r="AR71" s="642" t="s">
        <v>125</v>
      </c>
      <c r="AS71" s="644" t="s">
        <v>636</v>
      </c>
      <c r="AT71" s="644" t="s">
        <v>622</v>
      </c>
      <c r="AU71" s="644" t="s">
        <v>637</v>
      </c>
      <c r="AV71" s="868" t="s">
        <v>638</v>
      </c>
      <c r="AW71" s="870">
        <v>44018</v>
      </c>
      <c r="AX71" s="838" t="s">
        <v>639</v>
      </c>
      <c r="AY71" s="920" t="s">
        <v>632</v>
      </c>
      <c r="AZ71" s="900">
        <v>0.5</v>
      </c>
      <c r="BA71" s="590"/>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c r="IX71" s="7"/>
      <c r="IY71" s="7"/>
      <c r="IZ71" s="7"/>
      <c r="JA71" s="7"/>
      <c r="JB71" s="7"/>
      <c r="JC71" s="7"/>
      <c r="JD71" s="7"/>
      <c r="JE71" s="7"/>
      <c r="JF71" s="7"/>
      <c r="JG71" s="7"/>
      <c r="JH71" s="7"/>
      <c r="JI71" s="7"/>
      <c r="JJ71" s="7"/>
      <c r="JK71" s="7"/>
      <c r="JL71" s="7"/>
      <c r="JM71" s="7"/>
      <c r="JN71" s="7"/>
      <c r="JO71" s="7"/>
      <c r="JP71" s="7"/>
      <c r="JQ71" s="7"/>
      <c r="JR71" s="7"/>
      <c r="JS71" s="7"/>
      <c r="JT71" s="7"/>
      <c r="JU71" s="7"/>
      <c r="JV71" s="7"/>
      <c r="JW71" s="7"/>
      <c r="JX71" s="7"/>
      <c r="JY71" s="7"/>
      <c r="JZ71" s="7"/>
      <c r="KA71" s="7"/>
      <c r="KB71" s="7"/>
      <c r="KC71" s="7"/>
      <c r="KD71" s="7"/>
      <c r="KE71" s="7"/>
      <c r="KF71" s="7"/>
      <c r="KG71" s="7"/>
      <c r="KH71" s="7"/>
      <c r="KI71" s="7"/>
      <c r="KJ71" s="7"/>
      <c r="KK71" s="7"/>
      <c r="KL71" s="7"/>
      <c r="KM71" s="7"/>
      <c r="KN71" s="7"/>
      <c r="KO71" s="7"/>
      <c r="KP71" s="7"/>
      <c r="KQ71" s="7"/>
      <c r="KR71" s="7"/>
      <c r="KS71" s="7"/>
      <c r="KT71" s="7"/>
      <c r="KU71" s="7"/>
      <c r="KV71" s="7"/>
      <c r="KW71" s="7"/>
      <c r="KX71" s="7"/>
      <c r="KY71" s="7"/>
      <c r="KZ71" s="7"/>
      <c r="LA71" s="7"/>
      <c r="LB71" s="7"/>
      <c r="LC71" s="7"/>
      <c r="LD71" s="7"/>
      <c r="LE71" s="7"/>
      <c r="LF71" s="7"/>
      <c r="LG71" s="7"/>
    </row>
    <row r="72" spans="1:319" s="215" customFormat="1" ht="40.9" customHeight="1" thickBot="1" x14ac:dyDescent="0.3">
      <c r="A72" s="849"/>
      <c r="B72" s="885"/>
      <c r="C72" s="250" t="s">
        <v>640</v>
      </c>
      <c r="D72" s="233" t="s">
        <v>109</v>
      </c>
      <c r="E72" s="233" t="s">
        <v>21</v>
      </c>
      <c r="F72" s="233" t="s">
        <v>193</v>
      </c>
      <c r="G72" s="318" t="s">
        <v>641</v>
      </c>
      <c r="H72" s="657"/>
      <c r="I72" s="739"/>
      <c r="J72" s="665"/>
      <c r="K72" s="318" t="s">
        <v>387</v>
      </c>
      <c r="L72" s="826"/>
      <c r="M72" s="899"/>
      <c r="N72" s="677"/>
      <c r="O72" s="681"/>
      <c r="P72" s="714"/>
      <c r="Q72" s="717"/>
      <c r="R72" s="726"/>
      <c r="S72" s="250" t="s">
        <v>642</v>
      </c>
      <c r="T72" s="251" t="s">
        <v>117</v>
      </c>
      <c r="U72" s="349">
        <v>15</v>
      </c>
      <c r="V72" s="349">
        <v>15</v>
      </c>
      <c r="W72" s="349">
        <v>15</v>
      </c>
      <c r="X72" s="349">
        <v>15</v>
      </c>
      <c r="Y72" s="349">
        <v>15</v>
      </c>
      <c r="Z72" s="416">
        <v>0</v>
      </c>
      <c r="AA72" s="349">
        <v>10</v>
      </c>
      <c r="AB72" s="326">
        <f t="shared" si="3"/>
        <v>85</v>
      </c>
      <c r="AC72" s="252" t="s">
        <v>119</v>
      </c>
      <c r="AD72" s="349" t="s">
        <v>118</v>
      </c>
      <c r="AE72" s="419">
        <v>0</v>
      </c>
      <c r="AF72" s="702"/>
      <c r="AG72" s="706"/>
      <c r="AH72" s="478"/>
      <c r="AI72" s="478"/>
      <c r="AJ72" s="775"/>
      <c r="AK72" s="677"/>
      <c r="AL72" s="677"/>
      <c r="AM72" s="733"/>
      <c r="AN72" s="693"/>
      <c r="AO72" s="909"/>
      <c r="AP72" s="835"/>
      <c r="AQ72" s="322"/>
      <c r="AR72" s="643"/>
      <c r="AS72" s="645"/>
      <c r="AT72" s="645"/>
      <c r="AU72" s="645"/>
      <c r="AV72" s="869"/>
      <c r="AW72" s="871"/>
      <c r="AX72" s="747"/>
      <c r="AY72" s="873"/>
      <c r="AZ72" s="683"/>
      <c r="BA72" s="591"/>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c r="IW72" s="7"/>
      <c r="IX72" s="7"/>
      <c r="IY72" s="7"/>
      <c r="IZ72" s="7"/>
      <c r="JA72" s="7"/>
      <c r="JB72" s="7"/>
      <c r="JC72" s="7"/>
      <c r="JD72" s="7"/>
      <c r="JE72" s="7"/>
      <c r="JF72" s="7"/>
      <c r="JG72" s="7"/>
      <c r="JH72" s="7"/>
      <c r="JI72" s="7"/>
      <c r="JJ72" s="7"/>
      <c r="JK72" s="7"/>
      <c r="JL72" s="7"/>
      <c r="JM72" s="7"/>
      <c r="JN72" s="7"/>
      <c r="JO72" s="7"/>
      <c r="JP72" s="7"/>
      <c r="JQ72" s="7"/>
      <c r="JR72" s="7"/>
      <c r="JS72" s="7"/>
      <c r="JT72" s="7"/>
      <c r="JU72" s="7"/>
      <c r="JV72" s="7"/>
      <c r="JW72" s="7"/>
      <c r="JX72" s="7"/>
      <c r="JY72" s="7"/>
      <c r="JZ72" s="7"/>
      <c r="KA72" s="7"/>
      <c r="KB72" s="7"/>
      <c r="KC72" s="7"/>
      <c r="KD72" s="7"/>
      <c r="KE72" s="7"/>
      <c r="KF72" s="7"/>
      <c r="KG72" s="7"/>
      <c r="KH72" s="7"/>
      <c r="KI72" s="7"/>
      <c r="KJ72" s="7"/>
      <c r="KK72" s="7"/>
      <c r="KL72" s="7"/>
      <c r="KM72" s="7"/>
      <c r="KN72" s="7"/>
      <c r="KO72" s="7"/>
      <c r="KP72" s="7"/>
      <c r="KQ72" s="7"/>
      <c r="KR72" s="7"/>
      <c r="KS72" s="7"/>
      <c r="KT72" s="7"/>
      <c r="KU72" s="7"/>
      <c r="KV72" s="7"/>
      <c r="KW72" s="7"/>
      <c r="KX72" s="7"/>
      <c r="KY72" s="7"/>
      <c r="KZ72" s="7"/>
      <c r="LA72" s="7"/>
      <c r="LB72" s="7"/>
      <c r="LC72" s="7"/>
      <c r="LD72" s="7"/>
      <c r="LE72" s="7"/>
      <c r="LF72" s="7"/>
      <c r="LG72" s="7"/>
    </row>
    <row r="73" spans="1:319" s="201" customFormat="1" ht="40.9" customHeight="1" x14ac:dyDescent="0.25">
      <c r="A73" s="901" t="s">
        <v>643</v>
      </c>
      <c r="B73" s="904" t="s">
        <v>644</v>
      </c>
      <c r="C73" s="334" t="s">
        <v>645</v>
      </c>
      <c r="D73" s="336" t="s">
        <v>109</v>
      </c>
      <c r="E73" s="336" t="s">
        <v>20</v>
      </c>
      <c r="F73" s="336" t="s">
        <v>489</v>
      </c>
      <c r="G73" s="336"/>
      <c r="H73" s="571" t="s">
        <v>646</v>
      </c>
      <c r="I73" s="610" t="s">
        <v>647</v>
      </c>
      <c r="J73" s="859" t="s">
        <v>201</v>
      </c>
      <c r="K73" s="328"/>
      <c r="L73" s="862" t="s">
        <v>648</v>
      </c>
      <c r="M73" s="517" t="s">
        <v>113</v>
      </c>
      <c r="N73" s="461">
        <v>3</v>
      </c>
      <c r="O73" s="865" t="s">
        <v>649</v>
      </c>
      <c r="P73" s="633" t="s">
        <v>171</v>
      </c>
      <c r="Q73" s="578">
        <v>3</v>
      </c>
      <c r="R73" s="613" t="str">
        <f>IF(N73+Q73=0," ",IF(OR(AND(N73=1,Q73=1),AND(N73=1,Q73=2),AND(N73=2,Q73=2),AND(N73=2,Q73=1),AND(N73=3,Q73=1)),"Bajo",IF(OR(AND(N73=1,Q73=3),AND(N73=2,Q73=3),AND(N73=3,Q73=2),AND(N73=4,Q73=1)),"Moderado",IF(OR(AND(N73=1,Q73=4),AND(N73=2,Q73=4),AND(N73=3,Q73=3),AND(N73=4,Q73=2),AND(N73=4,Q73=3),AND(N73=5,Q73=1),AND(N73=5,Q73=2)),"Alto",IF(OR(AND(N73=2,Q73=5),AND(N73=3,Q73=5),AND(N73=3,Q73=4),AND(N73=4,Q73=4),AND(N73=4,Q73=5),AND(N73=5,Q73=3),AND(N73=5,Q73=4),AND(N73=1,Q73=5),AND(N73=5,Q73=5)),"Extremo","")))))</f>
        <v>Alto</v>
      </c>
      <c r="S73" s="346" t="s">
        <v>650</v>
      </c>
      <c r="T73" s="158" t="s">
        <v>117</v>
      </c>
      <c r="U73" s="328">
        <v>15</v>
      </c>
      <c r="V73" s="328">
        <v>15</v>
      </c>
      <c r="W73" s="328">
        <v>15</v>
      </c>
      <c r="X73" s="328">
        <v>15</v>
      </c>
      <c r="Y73" s="328">
        <v>15</v>
      </c>
      <c r="Z73" s="328">
        <v>15</v>
      </c>
      <c r="AA73" s="328">
        <v>10</v>
      </c>
      <c r="AB73" s="324">
        <f t="shared" si="3"/>
        <v>100</v>
      </c>
      <c r="AC73" s="159" t="s">
        <v>118</v>
      </c>
      <c r="AD73" s="328" t="s">
        <v>118</v>
      </c>
      <c r="AE73" s="218">
        <v>100</v>
      </c>
      <c r="AF73" s="637">
        <f>AVERAGE(AE73:AE76)</f>
        <v>100</v>
      </c>
      <c r="AG73" s="473" t="s">
        <v>118</v>
      </c>
      <c r="AH73" s="575" t="s">
        <v>120</v>
      </c>
      <c r="AI73" s="575" t="s">
        <v>120</v>
      </c>
      <c r="AJ73" s="461" t="s">
        <v>232</v>
      </c>
      <c r="AK73" s="461">
        <v>1</v>
      </c>
      <c r="AL73" s="461" t="s">
        <v>171</v>
      </c>
      <c r="AM73" s="621">
        <v>4</v>
      </c>
      <c r="AN73" s="624" t="str">
        <f>IF(AK73+AM73=0," ",IF(OR(AND(AK73=1,AM73=1),AND(AK73=1,AM73=2),AND(AK73=2,AM73=2),AND(AK73=2,AM73=1),AND(AK73=3,AM73=1)),"Bajo",IF(OR(AND(AK73=1,AM73=3),AND(AK73=2,AM73=3),AND(AK73=3,AM73=2),AND(AK73=4,AM73=1)),"Moderado",IF(OR(AND(AK73=1,AM73=4),AND(AK73=2,AM73=4),AND(AK73=3,AM73=3),AND(AK73=4,AM73=2),AND(AK73=4,AM73=3),AND(AK73=5,AM73=1),AND(AK73=5,AM73=2)),"Alto",IF(OR(AND(AK73=2,AM73=5),AND(AK73=1,AM73=5),AND(AK73=3,AM73=5),AND(AK73=3,AM73=4),AND(AK73=4,AM73=4),AND(AK73=4,AM73=5),AND(AK73=5,AM73=3),AND(AK73=5,AM73=4),AND(AK73=5,AM73=5)),"Extremo","")))))</f>
        <v>Alto</v>
      </c>
      <c r="AO73" s="627" t="s">
        <v>652</v>
      </c>
      <c r="AP73" s="833" t="s">
        <v>123</v>
      </c>
      <c r="AQ73" s="44" t="s">
        <v>653</v>
      </c>
      <c r="AR73" s="36" t="s">
        <v>654</v>
      </c>
      <c r="AS73" s="346" t="s">
        <v>655</v>
      </c>
      <c r="AT73" s="346" t="s">
        <v>656</v>
      </c>
      <c r="AU73" s="293" t="s">
        <v>657</v>
      </c>
      <c r="AV73" s="221" t="s">
        <v>658</v>
      </c>
      <c r="AW73" s="221">
        <v>44014</v>
      </c>
      <c r="AX73" s="294" t="s">
        <v>659</v>
      </c>
      <c r="AY73" s="160" t="s">
        <v>660</v>
      </c>
      <c r="AZ73" s="200">
        <v>1</v>
      </c>
      <c r="BA73" s="592" t="s">
        <v>878</v>
      </c>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0"/>
      <c r="CP73" s="210"/>
      <c r="CQ73" s="210"/>
      <c r="CR73" s="210"/>
      <c r="CS73" s="210"/>
      <c r="CT73" s="210"/>
      <c r="CU73" s="210"/>
      <c r="CV73" s="210"/>
      <c r="CW73" s="210"/>
      <c r="CX73" s="210"/>
      <c r="CY73" s="210"/>
      <c r="CZ73" s="210"/>
      <c r="DA73" s="210"/>
      <c r="DB73" s="210"/>
      <c r="DC73" s="210"/>
      <c r="DD73" s="210"/>
      <c r="DE73" s="210"/>
      <c r="DF73" s="210"/>
      <c r="DG73" s="210"/>
      <c r="DH73" s="210"/>
      <c r="DI73" s="210"/>
      <c r="DJ73" s="210"/>
      <c r="DK73" s="210"/>
      <c r="DL73" s="210"/>
      <c r="DM73" s="210"/>
      <c r="DN73" s="210"/>
      <c r="DO73" s="210"/>
      <c r="DP73" s="210"/>
      <c r="DQ73" s="210"/>
      <c r="DR73" s="210"/>
      <c r="DS73" s="210"/>
      <c r="DT73" s="210"/>
      <c r="DU73" s="210"/>
      <c r="DV73" s="210"/>
      <c r="DW73" s="210"/>
      <c r="DX73" s="210"/>
      <c r="DY73" s="210"/>
      <c r="DZ73" s="210"/>
      <c r="EA73" s="210"/>
      <c r="EB73" s="210"/>
      <c r="EC73" s="210"/>
      <c r="ED73" s="210"/>
      <c r="EE73" s="210"/>
      <c r="EF73" s="210"/>
      <c r="EG73" s="210"/>
      <c r="EH73" s="210"/>
      <c r="EI73" s="210"/>
      <c r="EJ73" s="210"/>
      <c r="EK73" s="210"/>
      <c r="EL73" s="210"/>
      <c r="EM73" s="210"/>
      <c r="EN73" s="210"/>
      <c r="EO73" s="210"/>
      <c r="EP73" s="210"/>
      <c r="EQ73" s="210"/>
      <c r="ER73" s="210"/>
      <c r="ES73" s="210"/>
      <c r="ET73" s="210"/>
      <c r="EU73" s="210"/>
      <c r="EV73" s="210"/>
      <c r="EW73" s="210"/>
      <c r="EX73" s="210"/>
      <c r="EY73" s="210"/>
      <c r="EZ73" s="210"/>
      <c r="FA73" s="210"/>
      <c r="FB73" s="210"/>
      <c r="FC73" s="210"/>
      <c r="FD73" s="210"/>
      <c r="FE73" s="210"/>
      <c r="FF73" s="210"/>
      <c r="FG73" s="210"/>
      <c r="FH73" s="210"/>
      <c r="FI73" s="210"/>
      <c r="FJ73" s="210"/>
      <c r="FK73" s="210"/>
      <c r="FL73" s="210"/>
      <c r="FM73" s="210"/>
      <c r="FN73" s="210"/>
      <c r="FO73" s="210"/>
      <c r="FP73" s="210"/>
      <c r="FQ73" s="210"/>
      <c r="FR73" s="210"/>
      <c r="FS73" s="210"/>
      <c r="FT73" s="210"/>
      <c r="FU73" s="210"/>
      <c r="FV73" s="210"/>
      <c r="FW73" s="210"/>
      <c r="FX73" s="210"/>
      <c r="FY73" s="210"/>
      <c r="FZ73" s="210"/>
      <c r="GA73" s="210"/>
      <c r="GB73" s="210"/>
      <c r="GC73" s="210"/>
      <c r="GD73" s="210"/>
      <c r="GE73" s="210"/>
      <c r="GF73" s="210"/>
      <c r="GG73" s="210"/>
      <c r="GH73" s="210"/>
      <c r="GI73" s="210"/>
      <c r="GJ73" s="210"/>
      <c r="GK73" s="210"/>
      <c r="GL73" s="210"/>
      <c r="GM73" s="210"/>
      <c r="GN73" s="210"/>
      <c r="GO73" s="210"/>
      <c r="GP73" s="210"/>
      <c r="GQ73" s="210"/>
      <c r="GR73" s="210"/>
      <c r="GS73" s="210"/>
      <c r="GT73" s="210"/>
      <c r="GU73" s="210"/>
      <c r="GV73" s="210"/>
      <c r="GW73" s="210"/>
      <c r="GX73" s="210"/>
      <c r="GY73" s="210"/>
      <c r="GZ73" s="210"/>
      <c r="HA73" s="210"/>
      <c r="HB73" s="210"/>
      <c r="HC73" s="210"/>
      <c r="HD73" s="210"/>
      <c r="HE73" s="210"/>
      <c r="HF73" s="210"/>
      <c r="HG73" s="210"/>
      <c r="HH73" s="210"/>
      <c r="HI73" s="210"/>
      <c r="HJ73" s="210"/>
      <c r="HK73" s="210"/>
      <c r="HL73" s="210"/>
      <c r="HM73" s="210"/>
      <c r="HN73" s="210"/>
      <c r="HO73" s="210"/>
      <c r="HP73" s="210"/>
      <c r="HQ73" s="210"/>
      <c r="HR73" s="210"/>
      <c r="HS73" s="210"/>
      <c r="HT73" s="210"/>
      <c r="HU73" s="210"/>
      <c r="HV73" s="210"/>
      <c r="HW73" s="210"/>
      <c r="HX73" s="210"/>
      <c r="HY73" s="210"/>
      <c r="HZ73" s="210"/>
      <c r="IA73" s="210"/>
      <c r="IB73" s="210"/>
      <c r="IC73" s="210"/>
      <c r="ID73" s="210"/>
      <c r="IE73" s="210"/>
      <c r="IF73" s="210"/>
      <c r="IG73" s="210"/>
      <c r="IH73" s="210"/>
      <c r="II73" s="210"/>
      <c r="IJ73" s="210"/>
      <c r="IK73" s="210"/>
      <c r="IL73" s="210"/>
      <c r="IM73" s="210"/>
      <c r="IN73" s="210"/>
      <c r="IO73" s="210"/>
      <c r="IP73" s="210"/>
      <c r="IQ73" s="210"/>
      <c r="IR73" s="210"/>
      <c r="IS73" s="210"/>
      <c r="IT73" s="210"/>
      <c r="IU73" s="210"/>
      <c r="IV73" s="210"/>
      <c r="IW73" s="210"/>
      <c r="IX73" s="210"/>
      <c r="IY73" s="210"/>
      <c r="IZ73" s="210"/>
      <c r="JA73" s="210"/>
      <c r="JB73" s="210"/>
      <c r="JC73" s="210"/>
      <c r="JD73" s="210"/>
      <c r="JE73" s="210"/>
      <c r="JF73" s="210"/>
      <c r="JG73" s="210"/>
      <c r="JH73" s="210"/>
      <c r="JI73" s="210"/>
      <c r="JJ73" s="210"/>
      <c r="JK73" s="210"/>
      <c r="JL73" s="210"/>
      <c r="JM73" s="210"/>
      <c r="JN73" s="210"/>
      <c r="JO73" s="210"/>
      <c r="JP73" s="210"/>
      <c r="JQ73" s="210"/>
      <c r="JR73" s="210"/>
      <c r="JS73" s="210"/>
      <c r="JT73" s="210"/>
      <c r="JU73" s="210"/>
      <c r="JV73" s="210"/>
      <c r="JW73" s="210"/>
      <c r="JX73" s="210"/>
      <c r="JY73" s="210"/>
      <c r="JZ73" s="210"/>
      <c r="KA73" s="210"/>
      <c r="KB73" s="210"/>
      <c r="KC73" s="210"/>
      <c r="KD73" s="210"/>
      <c r="KE73" s="210"/>
      <c r="KF73" s="210"/>
      <c r="KG73" s="210"/>
      <c r="KH73" s="210"/>
      <c r="KI73" s="210"/>
      <c r="KJ73" s="210"/>
      <c r="KK73" s="210"/>
      <c r="KL73" s="210"/>
      <c r="KM73" s="210"/>
      <c r="KN73" s="210"/>
      <c r="KO73" s="210"/>
      <c r="KP73" s="210"/>
      <c r="KQ73" s="210"/>
      <c r="KR73" s="210"/>
      <c r="KS73" s="210"/>
      <c r="KT73" s="210"/>
      <c r="KU73" s="210"/>
      <c r="KV73" s="210"/>
      <c r="KW73" s="210"/>
      <c r="KX73" s="210"/>
      <c r="KY73" s="210"/>
      <c r="KZ73" s="210"/>
      <c r="LA73" s="210"/>
      <c r="LB73" s="210"/>
      <c r="LC73" s="210"/>
      <c r="LD73" s="210"/>
      <c r="LE73" s="210"/>
      <c r="LF73" s="210"/>
      <c r="LG73" s="210"/>
    </row>
    <row r="74" spans="1:319" s="202" customFormat="1" ht="40.9" customHeight="1" x14ac:dyDescent="0.25">
      <c r="A74" s="902"/>
      <c r="B74" s="905"/>
      <c r="C74" s="342" t="s">
        <v>661</v>
      </c>
      <c r="D74" s="50" t="s">
        <v>109</v>
      </c>
      <c r="E74" s="50" t="s">
        <v>19</v>
      </c>
      <c r="F74" s="50" t="s">
        <v>110</v>
      </c>
      <c r="G74" s="50"/>
      <c r="H74" s="541"/>
      <c r="I74" s="611"/>
      <c r="J74" s="860"/>
      <c r="K74" s="18"/>
      <c r="L74" s="863"/>
      <c r="M74" s="518"/>
      <c r="N74" s="462"/>
      <c r="O74" s="866"/>
      <c r="P74" s="634"/>
      <c r="Q74" s="579"/>
      <c r="R74" s="614"/>
      <c r="S74" s="342" t="s">
        <v>662</v>
      </c>
      <c r="T74" s="161" t="s">
        <v>117</v>
      </c>
      <c r="U74" s="329">
        <v>15</v>
      </c>
      <c r="V74" s="329">
        <v>15</v>
      </c>
      <c r="W74" s="329">
        <v>15</v>
      </c>
      <c r="X74" s="329">
        <v>15</v>
      </c>
      <c r="Y74" s="329">
        <v>15</v>
      </c>
      <c r="Z74" s="329">
        <v>15</v>
      </c>
      <c r="AA74" s="329">
        <v>10</v>
      </c>
      <c r="AB74" s="325">
        <f t="shared" si="3"/>
        <v>100</v>
      </c>
      <c r="AC74" s="276" t="s">
        <v>118</v>
      </c>
      <c r="AD74" s="18" t="s">
        <v>118</v>
      </c>
      <c r="AE74" s="226">
        <v>100</v>
      </c>
      <c r="AF74" s="638"/>
      <c r="AG74" s="474"/>
      <c r="AH74" s="576"/>
      <c r="AI74" s="576"/>
      <c r="AJ74" s="462"/>
      <c r="AK74" s="462"/>
      <c r="AL74" s="462"/>
      <c r="AM74" s="622"/>
      <c r="AN74" s="625"/>
      <c r="AO74" s="628"/>
      <c r="AP74" s="834"/>
      <c r="AQ74" s="45" t="s">
        <v>124</v>
      </c>
      <c r="AR74" s="354" t="s">
        <v>125</v>
      </c>
      <c r="AS74" s="267" t="s">
        <v>663</v>
      </c>
      <c r="AT74" s="267" t="s">
        <v>656</v>
      </c>
      <c r="AU74" s="295" t="s">
        <v>664</v>
      </c>
      <c r="AV74" s="229" t="s">
        <v>665</v>
      </c>
      <c r="AW74" s="229">
        <v>44014</v>
      </c>
      <c r="AX74" s="296" t="s">
        <v>666</v>
      </c>
      <c r="AY74" s="231" t="s">
        <v>660</v>
      </c>
      <c r="AZ74" s="269" t="s">
        <v>667</v>
      </c>
      <c r="BA74" s="593"/>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c r="IX74" s="7"/>
      <c r="IY74" s="7"/>
      <c r="IZ74" s="7"/>
      <c r="JA74" s="7"/>
      <c r="JB74" s="7"/>
      <c r="JC74" s="7"/>
      <c r="JD74" s="7"/>
      <c r="JE74" s="7"/>
      <c r="JF74" s="7"/>
      <c r="JG74" s="7"/>
      <c r="JH74" s="7"/>
      <c r="JI74" s="7"/>
      <c r="JJ74" s="7"/>
      <c r="JK74" s="7"/>
      <c r="JL74" s="7"/>
      <c r="JM74" s="7"/>
      <c r="JN74" s="7"/>
      <c r="JO74" s="7"/>
      <c r="JP74" s="7"/>
      <c r="JQ74" s="7"/>
      <c r="JR74" s="7"/>
      <c r="JS74" s="7"/>
      <c r="JT74" s="7"/>
      <c r="JU74" s="7"/>
      <c r="JV74" s="7"/>
      <c r="JW74" s="7"/>
      <c r="JX74" s="7"/>
      <c r="JY74" s="7"/>
      <c r="JZ74" s="7"/>
      <c r="KA74" s="7"/>
      <c r="KB74" s="7"/>
      <c r="KC74" s="7"/>
      <c r="KD74" s="7"/>
      <c r="KE74" s="7"/>
      <c r="KF74" s="7"/>
      <c r="KG74" s="7"/>
      <c r="KH74" s="7"/>
      <c r="KI74" s="7"/>
      <c r="KJ74" s="7"/>
      <c r="KK74" s="7"/>
      <c r="KL74" s="7"/>
      <c r="KM74" s="7"/>
      <c r="KN74" s="7"/>
      <c r="KO74" s="7"/>
      <c r="KP74" s="7"/>
      <c r="KQ74" s="7"/>
      <c r="KR74" s="7"/>
      <c r="KS74" s="7"/>
      <c r="KT74" s="7"/>
      <c r="KU74" s="7"/>
      <c r="KV74" s="7"/>
      <c r="KW74" s="7"/>
      <c r="KX74" s="7"/>
      <c r="KY74" s="7"/>
      <c r="KZ74" s="7"/>
      <c r="LA74" s="7"/>
      <c r="LB74" s="7"/>
      <c r="LC74" s="7"/>
      <c r="LD74" s="7"/>
      <c r="LE74" s="7"/>
      <c r="LF74" s="7"/>
      <c r="LG74" s="7"/>
    </row>
    <row r="75" spans="1:319" s="202" customFormat="1" ht="40.9" customHeight="1" x14ac:dyDescent="0.25">
      <c r="A75" s="902"/>
      <c r="B75" s="905"/>
      <c r="C75" s="342" t="s">
        <v>668</v>
      </c>
      <c r="D75" s="50" t="s">
        <v>109</v>
      </c>
      <c r="E75" s="50" t="s">
        <v>20</v>
      </c>
      <c r="F75" s="50" t="s">
        <v>27</v>
      </c>
      <c r="G75" s="50"/>
      <c r="H75" s="541"/>
      <c r="I75" s="611"/>
      <c r="J75" s="860"/>
      <c r="K75" s="18"/>
      <c r="L75" s="863"/>
      <c r="M75" s="518"/>
      <c r="N75" s="462"/>
      <c r="O75" s="866"/>
      <c r="P75" s="634"/>
      <c r="Q75" s="579"/>
      <c r="R75" s="614"/>
      <c r="S75" s="342" t="s">
        <v>669</v>
      </c>
      <c r="T75" s="161" t="s">
        <v>117</v>
      </c>
      <c r="U75" s="329">
        <v>15</v>
      </c>
      <c r="V75" s="329">
        <v>15</v>
      </c>
      <c r="W75" s="329">
        <v>15</v>
      </c>
      <c r="X75" s="329">
        <v>15</v>
      </c>
      <c r="Y75" s="329">
        <v>15</v>
      </c>
      <c r="Z75" s="329">
        <v>15</v>
      </c>
      <c r="AA75" s="329">
        <v>10</v>
      </c>
      <c r="AB75" s="325">
        <f t="shared" si="3"/>
        <v>100</v>
      </c>
      <c r="AC75" s="297" t="s">
        <v>118</v>
      </c>
      <c r="AD75" s="19" t="s">
        <v>118</v>
      </c>
      <c r="AE75" s="298">
        <v>100</v>
      </c>
      <c r="AF75" s="638"/>
      <c r="AG75" s="474"/>
      <c r="AH75" s="576"/>
      <c r="AI75" s="576"/>
      <c r="AJ75" s="462"/>
      <c r="AK75" s="462"/>
      <c r="AL75" s="462"/>
      <c r="AM75" s="622"/>
      <c r="AN75" s="625"/>
      <c r="AO75" s="628"/>
      <c r="AP75" s="834"/>
      <c r="AQ75" s="640" t="s">
        <v>124</v>
      </c>
      <c r="AR75" s="642" t="s">
        <v>125</v>
      </c>
      <c r="AS75" s="644" t="s">
        <v>670</v>
      </c>
      <c r="AT75" s="644" t="s">
        <v>656</v>
      </c>
      <c r="AU75" s="923" t="s">
        <v>671</v>
      </c>
      <c r="AV75" s="925" t="s">
        <v>672</v>
      </c>
      <c r="AW75" s="870">
        <v>44014</v>
      </c>
      <c r="AX75" s="838" t="s">
        <v>673</v>
      </c>
      <c r="AY75" s="920" t="s">
        <v>660</v>
      </c>
      <c r="AZ75" s="921">
        <v>1</v>
      </c>
      <c r="BA75" s="593"/>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c r="IX75" s="7"/>
      <c r="IY75" s="7"/>
      <c r="IZ75" s="7"/>
      <c r="JA75" s="7"/>
      <c r="JB75" s="7"/>
      <c r="JC75" s="7"/>
      <c r="JD75" s="7"/>
      <c r="JE75" s="7"/>
      <c r="JF75" s="7"/>
      <c r="JG75" s="7"/>
      <c r="JH75" s="7"/>
      <c r="JI75" s="7"/>
      <c r="JJ75" s="7"/>
      <c r="JK75" s="7"/>
      <c r="JL75" s="7"/>
      <c r="JM75" s="7"/>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c r="KO75" s="7"/>
      <c r="KP75" s="7"/>
      <c r="KQ75" s="7"/>
      <c r="KR75" s="7"/>
      <c r="KS75" s="7"/>
      <c r="KT75" s="7"/>
      <c r="KU75" s="7"/>
      <c r="KV75" s="7"/>
      <c r="KW75" s="7"/>
      <c r="KX75" s="7"/>
      <c r="KY75" s="7"/>
      <c r="KZ75" s="7"/>
      <c r="LA75" s="7"/>
      <c r="LB75" s="7"/>
      <c r="LC75" s="7"/>
      <c r="LD75" s="7"/>
      <c r="LE75" s="7"/>
      <c r="LF75" s="7"/>
      <c r="LG75" s="7"/>
    </row>
    <row r="76" spans="1:319" s="203" customFormat="1" ht="40.9" customHeight="1" thickBot="1" x14ac:dyDescent="0.3">
      <c r="A76" s="903"/>
      <c r="B76" s="906"/>
      <c r="C76" s="335" t="s">
        <v>674</v>
      </c>
      <c r="D76" s="299" t="s">
        <v>109</v>
      </c>
      <c r="E76" s="299" t="s">
        <v>20</v>
      </c>
      <c r="F76" s="299" t="s">
        <v>27</v>
      </c>
      <c r="G76" s="299"/>
      <c r="H76" s="572"/>
      <c r="I76" s="747"/>
      <c r="J76" s="861"/>
      <c r="K76" s="312"/>
      <c r="L76" s="864"/>
      <c r="M76" s="519"/>
      <c r="N76" s="463"/>
      <c r="O76" s="867"/>
      <c r="P76" s="635"/>
      <c r="Q76" s="580"/>
      <c r="R76" s="636"/>
      <c r="S76" s="335" t="s">
        <v>675</v>
      </c>
      <c r="T76" s="163" t="s">
        <v>117</v>
      </c>
      <c r="U76" s="330">
        <v>15</v>
      </c>
      <c r="V76" s="330">
        <v>15</v>
      </c>
      <c r="W76" s="330">
        <v>15</v>
      </c>
      <c r="X76" s="330">
        <v>15</v>
      </c>
      <c r="Y76" s="330">
        <v>15</v>
      </c>
      <c r="Z76" s="330">
        <v>15</v>
      </c>
      <c r="AA76" s="330">
        <v>10</v>
      </c>
      <c r="AB76" s="327">
        <f t="shared" si="3"/>
        <v>100</v>
      </c>
      <c r="AC76" s="300" t="s">
        <v>118</v>
      </c>
      <c r="AD76" s="305" t="s">
        <v>118</v>
      </c>
      <c r="AE76" s="301">
        <v>100</v>
      </c>
      <c r="AF76" s="639"/>
      <c r="AG76" s="475"/>
      <c r="AH76" s="577"/>
      <c r="AI76" s="577"/>
      <c r="AJ76" s="463"/>
      <c r="AK76" s="463"/>
      <c r="AL76" s="463"/>
      <c r="AM76" s="623"/>
      <c r="AN76" s="626"/>
      <c r="AO76" s="629"/>
      <c r="AP76" s="835"/>
      <c r="AQ76" s="641"/>
      <c r="AR76" s="643"/>
      <c r="AS76" s="645"/>
      <c r="AT76" s="645"/>
      <c r="AU76" s="924"/>
      <c r="AV76" s="926"/>
      <c r="AW76" s="871"/>
      <c r="AX76" s="747"/>
      <c r="AY76" s="873"/>
      <c r="AZ76" s="922"/>
      <c r="BA76" s="594"/>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2"/>
      <c r="CT76" s="242"/>
      <c r="CU76" s="242"/>
      <c r="CV76" s="242"/>
      <c r="CW76" s="242"/>
      <c r="CX76" s="242"/>
      <c r="CY76" s="242"/>
      <c r="CZ76" s="242"/>
      <c r="DA76" s="242"/>
      <c r="DB76" s="242"/>
      <c r="DC76" s="242"/>
      <c r="DD76" s="242"/>
      <c r="DE76" s="242"/>
      <c r="DF76" s="242"/>
      <c r="DG76" s="242"/>
      <c r="DH76" s="242"/>
      <c r="DI76" s="242"/>
      <c r="DJ76" s="242"/>
      <c r="DK76" s="242"/>
      <c r="DL76" s="242"/>
      <c r="DM76" s="242"/>
      <c r="DN76" s="242"/>
      <c r="DO76" s="242"/>
      <c r="DP76" s="242"/>
      <c r="DQ76" s="242"/>
      <c r="DR76" s="242"/>
      <c r="DS76" s="242"/>
      <c r="DT76" s="242"/>
      <c r="DU76" s="242"/>
      <c r="DV76" s="242"/>
      <c r="DW76" s="242"/>
      <c r="DX76" s="242"/>
      <c r="DY76" s="242"/>
      <c r="DZ76" s="242"/>
      <c r="EA76" s="242"/>
      <c r="EB76" s="242"/>
      <c r="EC76" s="242"/>
      <c r="ED76" s="242"/>
      <c r="EE76" s="242"/>
      <c r="EF76" s="242"/>
      <c r="EG76" s="242"/>
      <c r="EH76" s="242"/>
      <c r="EI76" s="242"/>
      <c r="EJ76" s="242"/>
      <c r="EK76" s="242"/>
      <c r="EL76" s="242"/>
      <c r="EM76" s="242"/>
      <c r="EN76" s="242"/>
      <c r="EO76" s="242"/>
      <c r="EP76" s="242"/>
      <c r="EQ76" s="242"/>
      <c r="ER76" s="242"/>
      <c r="ES76" s="242"/>
      <c r="ET76" s="242"/>
      <c r="EU76" s="242"/>
      <c r="EV76" s="242"/>
      <c r="EW76" s="242"/>
      <c r="EX76" s="242"/>
      <c r="EY76" s="242"/>
      <c r="EZ76" s="242"/>
      <c r="FA76" s="242"/>
      <c r="FB76" s="242"/>
      <c r="FC76" s="242"/>
      <c r="FD76" s="242"/>
      <c r="FE76" s="242"/>
      <c r="FF76" s="242"/>
      <c r="FG76" s="242"/>
      <c r="FH76" s="242"/>
      <c r="FI76" s="242"/>
      <c r="FJ76" s="242"/>
      <c r="FK76" s="242"/>
      <c r="FL76" s="242"/>
      <c r="FM76" s="242"/>
      <c r="FN76" s="242"/>
      <c r="FO76" s="242"/>
      <c r="FP76" s="242"/>
      <c r="FQ76" s="242"/>
      <c r="FR76" s="242"/>
      <c r="FS76" s="242"/>
      <c r="FT76" s="242"/>
      <c r="FU76" s="242"/>
      <c r="FV76" s="242"/>
      <c r="FW76" s="242"/>
      <c r="FX76" s="242"/>
      <c r="FY76" s="242"/>
      <c r="FZ76" s="242"/>
      <c r="GA76" s="242"/>
      <c r="GB76" s="242"/>
      <c r="GC76" s="242"/>
      <c r="GD76" s="242"/>
      <c r="GE76" s="242"/>
      <c r="GF76" s="242"/>
      <c r="GG76" s="242"/>
      <c r="GH76" s="242"/>
      <c r="GI76" s="242"/>
      <c r="GJ76" s="242"/>
      <c r="GK76" s="242"/>
      <c r="GL76" s="242"/>
      <c r="GM76" s="242"/>
      <c r="GN76" s="242"/>
      <c r="GO76" s="242"/>
      <c r="GP76" s="242"/>
      <c r="GQ76" s="242"/>
      <c r="GR76" s="242"/>
      <c r="GS76" s="242"/>
      <c r="GT76" s="242"/>
      <c r="GU76" s="242"/>
      <c r="GV76" s="242"/>
      <c r="GW76" s="242"/>
      <c r="GX76" s="242"/>
      <c r="GY76" s="242"/>
      <c r="GZ76" s="242"/>
      <c r="HA76" s="242"/>
      <c r="HB76" s="242"/>
      <c r="HC76" s="242"/>
      <c r="HD76" s="242"/>
      <c r="HE76" s="242"/>
      <c r="HF76" s="242"/>
      <c r="HG76" s="242"/>
      <c r="HH76" s="242"/>
      <c r="HI76" s="242"/>
      <c r="HJ76" s="242"/>
      <c r="HK76" s="242"/>
      <c r="HL76" s="242"/>
      <c r="HM76" s="242"/>
      <c r="HN76" s="242"/>
      <c r="HO76" s="242"/>
      <c r="HP76" s="242"/>
      <c r="HQ76" s="242"/>
      <c r="HR76" s="242"/>
      <c r="HS76" s="242"/>
      <c r="HT76" s="242"/>
      <c r="HU76" s="242"/>
      <c r="HV76" s="242"/>
      <c r="HW76" s="242"/>
      <c r="HX76" s="242"/>
      <c r="HY76" s="242"/>
      <c r="HZ76" s="242"/>
      <c r="IA76" s="242"/>
      <c r="IB76" s="242"/>
      <c r="IC76" s="242"/>
      <c r="ID76" s="242"/>
      <c r="IE76" s="242"/>
      <c r="IF76" s="242"/>
      <c r="IG76" s="242"/>
      <c r="IH76" s="242"/>
      <c r="II76" s="242"/>
      <c r="IJ76" s="242"/>
      <c r="IK76" s="242"/>
      <c r="IL76" s="242"/>
      <c r="IM76" s="242"/>
      <c r="IN76" s="242"/>
      <c r="IO76" s="242"/>
      <c r="IP76" s="242"/>
      <c r="IQ76" s="242"/>
      <c r="IR76" s="242"/>
      <c r="IS76" s="242"/>
      <c r="IT76" s="242"/>
      <c r="IU76" s="242"/>
      <c r="IV76" s="242"/>
      <c r="IW76" s="242"/>
      <c r="IX76" s="242"/>
      <c r="IY76" s="242"/>
      <c r="IZ76" s="242"/>
      <c r="JA76" s="242"/>
      <c r="JB76" s="242"/>
      <c r="JC76" s="242"/>
      <c r="JD76" s="242"/>
      <c r="JE76" s="242"/>
      <c r="JF76" s="242"/>
      <c r="JG76" s="242"/>
      <c r="JH76" s="242"/>
      <c r="JI76" s="242"/>
      <c r="JJ76" s="242"/>
      <c r="JK76" s="242"/>
      <c r="JL76" s="242"/>
      <c r="JM76" s="242"/>
      <c r="JN76" s="242"/>
      <c r="JO76" s="242"/>
      <c r="JP76" s="242"/>
      <c r="JQ76" s="242"/>
      <c r="JR76" s="242"/>
      <c r="JS76" s="242"/>
      <c r="JT76" s="242"/>
      <c r="JU76" s="242"/>
      <c r="JV76" s="242"/>
      <c r="JW76" s="242"/>
      <c r="JX76" s="242"/>
      <c r="JY76" s="242"/>
      <c r="JZ76" s="242"/>
      <c r="KA76" s="242"/>
      <c r="KB76" s="242"/>
      <c r="KC76" s="242"/>
      <c r="KD76" s="242"/>
      <c r="KE76" s="242"/>
      <c r="KF76" s="242"/>
      <c r="KG76" s="242"/>
      <c r="KH76" s="242"/>
      <c r="KI76" s="242"/>
      <c r="KJ76" s="242"/>
      <c r="KK76" s="242"/>
      <c r="KL76" s="242"/>
      <c r="KM76" s="242"/>
      <c r="KN76" s="242"/>
      <c r="KO76" s="242"/>
      <c r="KP76" s="242"/>
      <c r="KQ76" s="242"/>
      <c r="KR76" s="242"/>
      <c r="KS76" s="242"/>
      <c r="KT76" s="242"/>
      <c r="KU76" s="242"/>
      <c r="KV76" s="242"/>
      <c r="KW76" s="242"/>
      <c r="KX76" s="242"/>
      <c r="KY76" s="242"/>
      <c r="KZ76" s="242"/>
      <c r="LA76" s="242"/>
      <c r="LB76" s="242"/>
      <c r="LC76" s="242"/>
      <c r="LD76" s="242"/>
      <c r="LE76" s="242"/>
      <c r="LF76" s="242"/>
      <c r="LG76" s="242"/>
    </row>
    <row r="77" spans="1:319" s="18" customFormat="1" ht="40.9" customHeight="1" x14ac:dyDescent="0.25">
      <c r="A77" s="914" t="s">
        <v>643</v>
      </c>
      <c r="B77" s="917" t="s">
        <v>644</v>
      </c>
      <c r="C77" s="274" t="s">
        <v>676</v>
      </c>
      <c r="D77" s="50" t="s">
        <v>109</v>
      </c>
      <c r="E77" s="50" t="s">
        <v>20</v>
      </c>
      <c r="F77" s="50" t="s">
        <v>489</v>
      </c>
      <c r="G77" s="50"/>
      <c r="H77" s="654" t="s">
        <v>677</v>
      </c>
      <c r="I77" s="737" t="s">
        <v>678</v>
      </c>
      <c r="J77" s="662" t="s">
        <v>351</v>
      </c>
      <c r="L77" s="666" t="s">
        <v>679</v>
      </c>
      <c r="M77" s="517" t="s">
        <v>680</v>
      </c>
      <c r="N77" s="461">
        <v>4</v>
      </c>
      <c r="O77" s="865" t="s">
        <v>203</v>
      </c>
      <c r="P77" s="633" t="s">
        <v>171</v>
      </c>
      <c r="Q77" s="578">
        <v>3</v>
      </c>
      <c r="R77" s="613" t="str">
        <f>IF(N77+Q77=0," ",IF(OR(AND(N77=1,Q77=1),AND(N77=1,Q77=2),AND(N77=2,Q77=2),AND(N77=2,Q77=1),AND(N77=3,Q77=1)),"Bajo",IF(OR(AND(N77=1,Q77=3),AND(N77=2,Q77=3),AND(N77=3,Q77=2),AND(N77=4,Q77=1)),"Moderado",IF(OR(AND(N77=1,Q77=4),AND(N77=2,Q77=4),AND(N77=3,Q77=3),AND(N77=4,Q77=2),AND(N77=4,Q77=3),AND(N77=5,Q77=1),AND(N77=5,Q77=2)),"Alto",IF(OR(AND(N77=2,Q77=5),AND(N77=3,Q77=5),AND(N77=3,Q77=4),AND(N77=4,Q77=4),AND(N77=4,Q77=5),AND(N77=5,Q77=3),AND(N77=5,Q77=4),AND(N77=1,Q77=5),AND(N77=5,Q77=5)),"Extremo","")))))</f>
        <v>Alto</v>
      </c>
      <c r="S77" s="267" t="s">
        <v>681</v>
      </c>
      <c r="T77" s="275" t="s">
        <v>117</v>
      </c>
      <c r="U77" s="18">
        <v>15</v>
      </c>
      <c r="V77" s="18">
        <v>15</v>
      </c>
      <c r="W77" s="18">
        <v>15</v>
      </c>
      <c r="X77" s="18">
        <v>15</v>
      </c>
      <c r="Y77" s="18">
        <v>15</v>
      </c>
      <c r="Z77" s="18">
        <v>15</v>
      </c>
      <c r="AA77" s="18">
        <v>10</v>
      </c>
      <c r="AB77" s="302">
        <f t="shared" si="3"/>
        <v>100</v>
      </c>
      <c r="AC77" s="276" t="s">
        <v>118</v>
      </c>
      <c r="AD77" s="18" t="s">
        <v>118</v>
      </c>
      <c r="AE77" s="277">
        <v>100</v>
      </c>
      <c r="AF77" s="910">
        <f>AVERAGE(AE77:AE80)</f>
        <v>87.5</v>
      </c>
      <c r="AG77" s="473" t="s">
        <v>157</v>
      </c>
      <c r="AH77" s="575" t="s">
        <v>120</v>
      </c>
      <c r="AI77" s="575" t="s">
        <v>120</v>
      </c>
      <c r="AJ77" s="461" t="s">
        <v>113</v>
      </c>
      <c r="AK77" s="461">
        <v>1</v>
      </c>
      <c r="AL77" s="461" t="s">
        <v>399</v>
      </c>
      <c r="AM77" s="621">
        <v>3</v>
      </c>
      <c r="AN77" s="624" t="str">
        <f>IF(AK77+AM77=0," ",IF(OR(AND(AK77=1,AM77=1),AND(AK77=1,AM77=2),AND(AK77=2,AM77=2),AND(AK77=2,AM77=1),AND(AK77=3,AM77=1)),"Bajo",IF(OR(AND(AK77=1,AM77=3),AND(AK77=2,AM77=3),AND(AK77=3,AM77=2),AND(AK77=4,AM77=1)),"Moderado",IF(OR(AND(AK77=1,AM77=4),AND(AK77=2,AM77=4),AND(AK77=3,AM77=3),AND(AK77=4,AM77=2),AND(AK77=4,AM77=3),AND(AK77=5,AM77=1),AND(AK77=5,AM77=2)),"Alto",IF(OR(AND(AK77=2,AM77=5),AND(AK77=1,AM77=5),AND(AK77=3,AM77=5),AND(AK77=3,AM77=4),AND(AK77=4,AM77=4),AND(AK77=4,AM77=5),AND(AK77=5,AM77=3),AND(AK77=5,AM77=4),AND(AK77=5,AM77=5)),"Extremo","")))))</f>
        <v>Moderado</v>
      </c>
      <c r="AO77" s="627" t="s">
        <v>682</v>
      </c>
      <c r="AP77" s="833" t="s">
        <v>123</v>
      </c>
      <c r="AQ77" s="303" t="s">
        <v>124</v>
      </c>
      <c r="AR77" s="63" t="s">
        <v>125</v>
      </c>
      <c r="AS77" s="267" t="s">
        <v>683</v>
      </c>
      <c r="AT77" s="267" t="s">
        <v>684</v>
      </c>
      <c r="AU77" s="295" t="s">
        <v>685</v>
      </c>
      <c r="AV77" s="229" t="s">
        <v>686</v>
      </c>
      <c r="AW77" s="229">
        <v>44014</v>
      </c>
      <c r="AX77" s="296" t="s">
        <v>687</v>
      </c>
      <c r="AY77" s="231" t="s">
        <v>660</v>
      </c>
      <c r="AZ77" s="271">
        <v>1</v>
      </c>
      <c r="BA77" s="592" t="s">
        <v>879</v>
      </c>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c r="IW77" s="7"/>
      <c r="IX77" s="7"/>
      <c r="IY77" s="7"/>
      <c r="IZ77" s="7"/>
      <c r="JA77" s="7"/>
      <c r="JB77" s="7"/>
      <c r="JC77" s="7"/>
      <c r="JD77" s="7"/>
      <c r="JE77" s="7"/>
      <c r="JF77" s="7"/>
      <c r="JG77" s="7"/>
      <c r="JH77" s="7"/>
      <c r="JI77" s="7"/>
      <c r="JJ77" s="7"/>
      <c r="JK77" s="7"/>
      <c r="JL77" s="7"/>
      <c r="JM77" s="7"/>
      <c r="JN77" s="7"/>
      <c r="JO77" s="7"/>
      <c r="JP77" s="7"/>
      <c r="JQ77" s="7"/>
      <c r="JR77" s="7"/>
      <c r="JS77" s="7"/>
      <c r="JT77" s="7"/>
      <c r="JU77" s="7"/>
      <c r="JV77" s="7"/>
      <c r="JW77" s="7"/>
      <c r="JX77" s="7"/>
      <c r="JY77" s="7"/>
      <c r="JZ77" s="7"/>
      <c r="KA77" s="7"/>
      <c r="KB77" s="7"/>
      <c r="KC77" s="7"/>
      <c r="KD77" s="7"/>
      <c r="KE77" s="7"/>
      <c r="KF77" s="7"/>
      <c r="KG77" s="7"/>
      <c r="KH77" s="7"/>
      <c r="KI77" s="7"/>
      <c r="KJ77" s="7"/>
      <c r="KK77" s="7"/>
      <c r="KL77" s="7"/>
      <c r="KM77" s="7"/>
      <c r="KN77" s="7"/>
      <c r="KO77" s="7"/>
      <c r="KP77" s="7"/>
      <c r="KQ77" s="7"/>
      <c r="KR77" s="7"/>
      <c r="KS77" s="7"/>
      <c r="KT77" s="7"/>
      <c r="KU77" s="7"/>
      <c r="KV77" s="7"/>
      <c r="KW77" s="7"/>
      <c r="KX77" s="7"/>
      <c r="KY77" s="7"/>
      <c r="KZ77" s="7"/>
      <c r="LA77" s="7"/>
      <c r="LB77" s="7"/>
      <c r="LC77" s="7"/>
      <c r="LD77" s="7"/>
      <c r="LE77" s="7"/>
      <c r="LF77" s="7"/>
      <c r="LG77" s="7"/>
    </row>
    <row r="78" spans="1:319" s="202" customFormat="1" ht="40.9" customHeight="1" x14ac:dyDescent="0.25">
      <c r="A78" s="915"/>
      <c r="B78" s="918"/>
      <c r="C78" s="342" t="s">
        <v>688</v>
      </c>
      <c r="D78" s="340" t="s">
        <v>109</v>
      </c>
      <c r="E78" s="340" t="s">
        <v>20</v>
      </c>
      <c r="F78" s="340" t="s">
        <v>155</v>
      </c>
      <c r="G78" s="340"/>
      <c r="H78" s="655"/>
      <c r="I78" s="738"/>
      <c r="J78" s="663"/>
      <c r="K78" s="329"/>
      <c r="L78" s="825"/>
      <c r="M78" s="518"/>
      <c r="N78" s="462"/>
      <c r="O78" s="866"/>
      <c r="P78" s="634"/>
      <c r="Q78" s="579"/>
      <c r="R78" s="614"/>
      <c r="S78" s="342" t="s">
        <v>689</v>
      </c>
      <c r="T78" s="161" t="s">
        <v>117</v>
      </c>
      <c r="U78" s="329">
        <v>15</v>
      </c>
      <c r="V78" s="329">
        <v>15</v>
      </c>
      <c r="W78" s="329">
        <v>15</v>
      </c>
      <c r="X78" s="329">
        <v>15</v>
      </c>
      <c r="Y78" s="329">
        <v>15</v>
      </c>
      <c r="Z78" s="329">
        <v>15</v>
      </c>
      <c r="AA78" s="329">
        <v>10</v>
      </c>
      <c r="AB78" s="208">
        <f t="shared" si="3"/>
        <v>100</v>
      </c>
      <c r="AC78" s="276" t="s">
        <v>118</v>
      </c>
      <c r="AD78" s="18" t="s">
        <v>118</v>
      </c>
      <c r="AE78" s="266">
        <v>100</v>
      </c>
      <c r="AF78" s="911"/>
      <c r="AG78" s="474"/>
      <c r="AH78" s="576"/>
      <c r="AI78" s="576"/>
      <c r="AJ78" s="462"/>
      <c r="AK78" s="462"/>
      <c r="AL78" s="462"/>
      <c r="AM78" s="622"/>
      <c r="AN78" s="625"/>
      <c r="AO78" s="628"/>
      <c r="AP78" s="834"/>
      <c r="AQ78" s="45" t="s">
        <v>124</v>
      </c>
      <c r="AR78" s="354" t="s">
        <v>125</v>
      </c>
      <c r="AS78" s="267" t="s">
        <v>690</v>
      </c>
      <c r="AT78" s="267" t="s">
        <v>684</v>
      </c>
      <c r="AU78" s="295" t="s">
        <v>691</v>
      </c>
      <c r="AV78" s="229" t="s">
        <v>692</v>
      </c>
      <c r="AW78" s="229">
        <v>44014</v>
      </c>
      <c r="AX78" s="296" t="s">
        <v>693</v>
      </c>
      <c r="AY78" s="231" t="s">
        <v>660</v>
      </c>
      <c r="AZ78" s="271">
        <v>1</v>
      </c>
      <c r="BA78" s="593"/>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c r="IW78" s="7"/>
      <c r="IX78" s="7"/>
      <c r="IY78" s="7"/>
      <c r="IZ78" s="7"/>
      <c r="JA78" s="7"/>
      <c r="JB78" s="7"/>
      <c r="JC78" s="7"/>
      <c r="JD78" s="7"/>
      <c r="JE78" s="7"/>
      <c r="JF78" s="7"/>
      <c r="JG78" s="7"/>
      <c r="JH78" s="7"/>
      <c r="JI78" s="7"/>
      <c r="JJ78" s="7"/>
      <c r="JK78" s="7"/>
      <c r="JL78" s="7"/>
      <c r="JM78" s="7"/>
      <c r="JN78" s="7"/>
      <c r="JO78" s="7"/>
      <c r="JP78" s="7"/>
      <c r="JQ78" s="7"/>
      <c r="JR78" s="7"/>
      <c r="JS78" s="7"/>
      <c r="JT78" s="7"/>
      <c r="JU78" s="7"/>
      <c r="JV78" s="7"/>
      <c r="JW78" s="7"/>
      <c r="JX78" s="7"/>
      <c r="JY78" s="7"/>
      <c r="JZ78" s="7"/>
      <c r="KA78" s="7"/>
      <c r="KB78" s="7"/>
      <c r="KC78" s="7"/>
      <c r="KD78" s="7"/>
      <c r="KE78" s="7"/>
      <c r="KF78" s="7"/>
      <c r="KG78" s="7"/>
      <c r="KH78" s="7"/>
      <c r="KI78" s="7"/>
      <c r="KJ78" s="7"/>
      <c r="KK78" s="7"/>
      <c r="KL78" s="7"/>
      <c r="KM78" s="7"/>
      <c r="KN78" s="7"/>
      <c r="KO78" s="7"/>
      <c r="KP78" s="7"/>
      <c r="KQ78" s="7"/>
      <c r="KR78" s="7"/>
      <c r="KS78" s="7"/>
      <c r="KT78" s="7"/>
      <c r="KU78" s="7"/>
      <c r="KV78" s="7"/>
      <c r="KW78" s="7"/>
      <c r="KX78" s="7"/>
      <c r="KY78" s="7"/>
      <c r="KZ78" s="7"/>
      <c r="LA78" s="7"/>
      <c r="LB78" s="7"/>
      <c r="LC78" s="7"/>
      <c r="LD78" s="7"/>
      <c r="LE78" s="7"/>
      <c r="LF78" s="7"/>
      <c r="LG78" s="7"/>
    </row>
    <row r="79" spans="1:319" s="202" customFormat="1" ht="40.9" customHeight="1" x14ac:dyDescent="0.25">
      <c r="A79" s="915"/>
      <c r="B79" s="918"/>
      <c r="C79" s="342" t="s">
        <v>694</v>
      </c>
      <c r="D79" s="340" t="s">
        <v>109</v>
      </c>
      <c r="E79" s="340" t="s">
        <v>20</v>
      </c>
      <c r="F79" s="340" t="s">
        <v>489</v>
      </c>
      <c r="G79" s="340"/>
      <c r="H79" s="655"/>
      <c r="I79" s="738"/>
      <c r="J79" s="663"/>
      <c r="K79" s="329"/>
      <c r="L79" s="825"/>
      <c r="M79" s="518"/>
      <c r="N79" s="462"/>
      <c r="O79" s="866"/>
      <c r="P79" s="634"/>
      <c r="Q79" s="579"/>
      <c r="R79" s="614"/>
      <c r="S79" s="342" t="s">
        <v>695</v>
      </c>
      <c r="T79" s="161" t="s">
        <v>117</v>
      </c>
      <c r="U79" s="329">
        <v>15</v>
      </c>
      <c r="V79" s="329">
        <v>15</v>
      </c>
      <c r="W79" s="329">
        <v>15</v>
      </c>
      <c r="X79" s="329">
        <v>15</v>
      </c>
      <c r="Y79" s="329">
        <v>15</v>
      </c>
      <c r="Z79" s="329">
        <v>15</v>
      </c>
      <c r="AA79" s="329">
        <v>10</v>
      </c>
      <c r="AB79" s="208">
        <f t="shared" si="3"/>
        <v>100</v>
      </c>
      <c r="AC79" s="276" t="s">
        <v>118</v>
      </c>
      <c r="AD79" s="18" t="s">
        <v>118</v>
      </c>
      <c r="AE79" s="266">
        <v>100</v>
      </c>
      <c r="AF79" s="911"/>
      <c r="AG79" s="474"/>
      <c r="AH79" s="576"/>
      <c r="AI79" s="576"/>
      <c r="AJ79" s="462"/>
      <c r="AK79" s="462"/>
      <c r="AL79" s="462"/>
      <c r="AM79" s="622"/>
      <c r="AN79" s="625"/>
      <c r="AO79" s="628"/>
      <c r="AP79" s="834"/>
      <c r="AQ79" s="45" t="s">
        <v>124</v>
      </c>
      <c r="AR79" s="354" t="s">
        <v>125</v>
      </c>
      <c r="AS79" s="267" t="s">
        <v>696</v>
      </c>
      <c r="AT79" s="267" t="s">
        <v>684</v>
      </c>
      <c r="AU79" s="295" t="s">
        <v>697</v>
      </c>
      <c r="AV79" s="229" t="s">
        <v>698</v>
      </c>
      <c r="AW79" s="229">
        <v>44014</v>
      </c>
      <c r="AX79" s="296" t="s">
        <v>699</v>
      </c>
      <c r="AY79" s="231" t="s">
        <v>660</v>
      </c>
      <c r="AZ79" s="271">
        <v>1</v>
      </c>
      <c r="BA79" s="593"/>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c r="IW79" s="7"/>
      <c r="IX79" s="7"/>
      <c r="IY79" s="7"/>
      <c r="IZ79" s="7"/>
      <c r="JA79" s="7"/>
      <c r="JB79" s="7"/>
      <c r="JC79" s="7"/>
      <c r="JD79" s="7"/>
      <c r="JE79" s="7"/>
      <c r="JF79" s="7"/>
      <c r="JG79" s="7"/>
      <c r="JH79" s="7"/>
      <c r="JI79" s="7"/>
      <c r="JJ79" s="7"/>
      <c r="JK79" s="7"/>
      <c r="JL79" s="7"/>
      <c r="JM79" s="7"/>
      <c r="JN79" s="7"/>
      <c r="JO79" s="7"/>
      <c r="JP79" s="7"/>
      <c r="JQ79" s="7"/>
      <c r="JR79" s="7"/>
      <c r="JS79" s="7"/>
      <c r="JT79" s="7"/>
      <c r="JU79" s="7"/>
      <c r="JV79" s="7"/>
      <c r="JW79" s="7"/>
      <c r="JX79" s="7"/>
      <c r="JY79" s="7"/>
      <c r="JZ79" s="7"/>
      <c r="KA79" s="7"/>
      <c r="KB79" s="7"/>
      <c r="KC79" s="7"/>
      <c r="KD79" s="7"/>
      <c r="KE79" s="7"/>
      <c r="KF79" s="7"/>
      <c r="KG79" s="7"/>
      <c r="KH79" s="7"/>
      <c r="KI79" s="7"/>
      <c r="KJ79" s="7"/>
      <c r="KK79" s="7"/>
      <c r="KL79" s="7"/>
      <c r="KM79" s="7"/>
      <c r="KN79" s="7"/>
      <c r="KO79" s="7"/>
      <c r="KP79" s="7"/>
      <c r="KQ79" s="7"/>
      <c r="KR79" s="7"/>
      <c r="KS79" s="7"/>
      <c r="KT79" s="7"/>
      <c r="KU79" s="7"/>
      <c r="KV79" s="7"/>
      <c r="KW79" s="7"/>
      <c r="KX79" s="7"/>
      <c r="KY79" s="7"/>
      <c r="KZ79" s="7"/>
      <c r="LA79" s="7"/>
      <c r="LB79" s="7"/>
      <c r="LC79" s="7"/>
      <c r="LD79" s="7"/>
      <c r="LE79" s="7"/>
      <c r="LF79" s="7"/>
      <c r="LG79" s="7"/>
    </row>
    <row r="80" spans="1:319" s="203" customFormat="1" ht="40.9" customHeight="1" thickBot="1" x14ac:dyDescent="0.3">
      <c r="A80" s="916"/>
      <c r="B80" s="919"/>
      <c r="C80" s="335"/>
      <c r="D80" s="337"/>
      <c r="E80" s="337"/>
      <c r="F80" s="337"/>
      <c r="G80" s="337"/>
      <c r="H80" s="657"/>
      <c r="I80" s="739"/>
      <c r="J80" s="665"/>
      <c r="K80" s="330"/>
      <c r="L80" s="826"/>
      <c r="M80" s="519"/>
      <c r="N80" s="463"/>
      <c r="O80" s="867"/>
      <c r="P80" s="635"/>
      <c r="Q80" s="580"/>
      <c r="R80" s="636"/>
      <c r="S80" s="335" t="s">
        <v>700</v>
      </c>
      <c r="T80" s="163" t="s">
        <v>149</v>
      </c>
      <c r="U80" s="330">
        <v>15</v>
      </c>
      <c r="V80" s="330">
        <v>15</v>
      </c>
      <c r="W80" s="330">
        <v>15</v>
      </c>
      <c r="X80" s="330">
        <v>10</v>
      </c>
      <c r="Y80" s="330">
        <v>15</v>
      </c>
      <c r="Z80" s="330">
        <v>15</v>
      </c>
      <c r="AA80" s="330">
        <v>10</v>
      </c>
      <c r="AB80" s="212">
        <f t="shared" si="3"/>
        <v>95</v>
      </c>
      <c r="AC80" s="7" t="s">
        <v>157</v>
      </c>
      <c r="AD80" s="279" t="s">
        <v>118</v>
      </c>
      <c r="AE80" s="266">
        <v>50</v>
      </c>
      <c r="AF80" s="912"/>
      <c r="AG80" s="913"/>
      <c r="AH80" s="577"/>
      <c r="AI80" s="577"/>
      <c r="AJ80" s="463"/>
      <c r="AK80" s="463"/>
      <c r="AL80" s="463"/>
      <c r="AM80" s="623"/>
      <c r="AN80" s="626"/>
      <c r="AO80" s="629"/>
      <c r="AP80" s="835"/>
      <c r="AQ80" s="48" t="s">
        <v>124</v>
      </c>
      <c r="AR80" s="355" t="s">
        <v>125</v>
      </c>
      <c r="AS80" s="319" t="s">
        <v>701</v>
      </c>
      <c r="AT80" s="319" t="s">
        <v>702</v>
      </c>
      <c r="AU80" s="361" t="s">
        <v>703</v>
      </c>
      <c r="AV80" s="352" t="s">
        <v>704</v>
      </c>
      <c r="AW80" s="229">
        <v>44014</v>
      </c>
      <c r="AX80" s="304" t="s">
        <v>705</v>
      </c>
      <c r="AY80" s="353" t="s">
        <v>660</v>
      </c>
      <c r="AZ80" s="362">
        <v>1</v>
      </c>
      <c r="BA80" s="594"/>
      <c r="BB80" s="242"/>
      <c r="BC80" s="242"/>
      <c r="BD80" s="242"/>
      <c r="BE80" s="242"/>
      <c r="BF80" s="242"/>
      <c r="BG80" s="242"/>
      <c r="BH80" s="242"/>
      <c r="BI80" s="242"/>
      <c r="BJ80" s="242"/>
      <c r="BK80" s="242"/>
      <c r="BL80" s="242"/>
      <c r="BM80" s="242"/>
      <c r="BN80" s="242"/>
      <c r="BO80" s="242"/>
      <c r="BP80" s="242"/>
      <c r="BQ80" s="242"/>
      <c r="BR80" s="242"/>
      <c r="BS80" s="242"/>
      <c r="BT80" s="242"/>
      <c r="BU80" s="242"/>
      <c r="BV80" s="242"/>
      <c r="BW80" s="242"/>
      <c r="BX80" s="242"/>
      <c r="BY80" s="242"/>
      <c r="BZ80" s="242"/>
      <c r="CA80" s="242"/>
      <c r="CB80" s="242"/>
      <c r="CC80" s="242"/>
      <c r="CD80" s="242"/>
      <c r="CE80" s="242"/>
      <c r="CF80" s="242"/>
      <c r="CG80" s="242"/>
      <c r="CH80" s="242"/>
      <c r="CI80" s="242"/>
      <c r="CJ80" s="242"/>
      <c r="CK80" s="242"/>
      <c r="CL80" s="242"/>
      <c r="CM80" s="242"/>
      <c r="CN80" s="242"/>
      <c r="CO80" s="242"/>
      <c r="CP80" s="242"/>
      <c r="CQ80" s="242"/>
      <c r="CR80" s="242"/>
      <c r="CS80" s="242"/>
      <c r="CT80" s="242"/>
      <c r="CU80" s="242"/>
      <c r="CV80" s="242"/>
      <c r="CW80" s="242"/>
      <c r="CX80" s="242"/>
      <c r="CY80" s="242"/>
      <c r="CZ80" s="242"/>
      <c r="DA80" s="242"/>
      <c r="DB80" s="242"/>
      <c r="DC80" s="242"/>
      <c r="DD80" s="242"/>
      <c r="DE80" s="242"/>
      <c r="DF80" s="242"/>
      <c r="DG80" s="242"/>
      <c r="DH80" s="242"/>
      <c r="DI80" s="242"/>
      <c r="DJ80" s="242"/>
      <c r="DK80" s="242"/>
      <c r="DL80" s="242"/>
      <c r="DM80" s="242"/>
      <c r="DN80" s="242"/>
      <c r="DO80" s="242"/>
      <c r="DP80" s="242"/>
      <c r="DQ80" s="242"/>
      <c r="DR80" s="242"/>
      <c r="DS80" s="242"/>
      <c r="DT80" s="242"/>
      <c r="DU80" s="242"/>
      <c r="DV80" s="242"/>
      <c r="DW80" s="242"/>
      <c r="DX80" s="242"/>
      <c r="DY80" s="242"/>
      <c r="DZ80" s="242"/>
      <c r="EA80" s="242"/>
      <c r="EB80" s="242"/>
      <c r="EC80" s="242"/>
      <c r="ED80" s="242"/>
      <c r="EE80" s="242"/>
      <c r="EF80" s="242"/>
      <c r="EG80" s="242"/>
      <c r="EH80" s="242"/>
      <c r="EI80" s="242"/>
      <c r="EJ80" s="242"/>
      <c r="EK80" s="242"/>
      <c r="EL80" s="242"/>
      <c r="EM80" s="242"/>
      <c r="EN80" s="242"/>
      <c r="EO80" s="242"/>
      <c r="EP80" s="242"/>
      <c r="EQ80" s="242"/>
      <c r="ER80" s="242"/>
      <c r="ES80" s="242"/>
      <c r="ET80" s="242"/>
      <c r="EU80" s="242"/>
      <c r="EV80" s="242"/>
      <c r="EW80" s="242"/>
      <c r="EX80" s="242"/>
      <c r="EY80" s="242"/>
      <c r="EZ80" s="242"/>
      <c r="FA80" s="242"/>
      <c r="FB80" s="242"/>
      <c r="FC80" s="242"/>
      <c r="FD80" s="242"/>
      <c r="FE80" s="242"/>
      <c r="FF80" s="242"/>
      <c r="FG80" s="242"/>
      <c r="FH80" s="242"/>
      <c r="FI80" s="242"/>
      <c r="FJ80" s="242"/>
      <c r="FK80" s="242"/>
      <c r="FL80" s="242"/>
      <c r="FM80" s="242"/>
      <c r="FN80" s="242"/>
      <c r="FO80" s="242"/>
      <c r="FP80" s="242"/>
      <c r="FQ80" s="242"/>
      <c r="FR80" s="242"/>
      <c r="FS80" s="242"/>
      <c r="FT80" s="242"/>
      <c r="FU80" s="242"/>
      <c r="FV80" s="242"/>
      <c r="FW80" s="242"/>
      <c r="FX80" s="242"/>
      <c r="FY80" s="242"/>
      <c r="FZ80" s="242"/>
      <c r="GA80" s="242"/>
      <c r="GB80" s="242"/>
      <c r="GC80" s="242"/>
      <c r="GD80" s="242"/>
      <c r="GE80" s="242"/>
      <c r="GF80" s="242"/>
      <c r="GG80" s="242"/>
      <c r="GH80" s="242"/>
      <c r="GI80" s="242"/>
      <c r="GJ80" s="242"/>
      <c r="GK80" s="242"/>
      <c r="GL80" s="242"/>
      <c r="GM80" s="242"/>
      <c r="GN80" s="242"/>
      <c r="GO80" s="242"/>
      <c r="GP80" s="242"/>
      <c r="GQ80" s="242"/>
      <c r="GR80" s="242"/>
      <c r="GS80" s="242"/>
      <c r="GT80" s="242"/>
      <c r="GU80" s="242"/>
      <c r="GV80" s="242"/>
      <c r="GW80" s="242"/>
      <c r="GX80" s="242"/>
      <c r="GY80" s="242"/>
      <c r="GZ80" s="242"/>
      <c r="HA80" s="242"/>
      <c r="HB80" s="242"/>
      <c r="HC80" s="242"/>
      <c r="HD80" s="242"/>
      <c r="HE80" s="242"/>
      <c r="HF80" s="242"/>
      <c r="HG80" s="242"/>
      <c r="HH80" s="242"/>
      <c r="HI80" s="242"/>
      <c r="HJ80" s="242"/>
      <c r="HK80" s="242"/>
      <c r="HL80" s="242"/>
      <c r="HM80" s="242"/>
      <c r="HN80" s="242"/>
      <c r="HO80" s="242"/>
      <c r="HP80" s="242"/>
      <c r="HQ80" s="242"/>
      <c r="HR80" s="242"/>
      <c r="HS80" s="242"/>
      <c r="HT80" s="242"/>
      <c r="HU80" s="242"/>
      <c r="HV80" s="242"/>
      <c r="HW80" s="242"/>
      <c r="HX80" s="242"/>
      <c r="HY80" s="242"/>
      <c r="HZ80" s="242"/>
      <c r="IA80" s="242"/>
      <c r="IB80" s="242"/>
      <c r="IC80" s="242"/>
      <c r="ID80" s="242"/>
      <c r="IE80" s="242"/>
      <c r="IF80" s="242"/>
      <c r="IG80" s="242"/>
      <c r="IH80" s="242"/>
      <c r="II80" s="242"/>
      <c r="IJ80" s="242"/>
      <c r="IK80" s="242"/>
      <c r="IL80" s="242"/>
      <c r="IM80" s="242"/>
      <c r="IN80" s="242"/>
      <c r="IO80" s="242"/>
      <c r="IP80" s="242"/>
      <c r="IQ80" s="242"/>
      <c r="IR80" s="242"/>
      <c r="IS80" s="242"/>
      <c r="IT80" s="242"/>
      <c r="IU80" s="242"/>
      <c r="IV80" s="242"/>
      <c r="IW80" s="242"/>
      <c r="IX80" s="242"/>
      <c r="IY80" s="242"/>
      <c r="IZ80" s="242"/>
      <c r="JA80" s="242"/>
      <c r="JB80" s="242"/>
      <c r="JC80" s="242"/>
      <c r="JD80" s="242"/>
      <c r="JE80" s="242"/>
      <c r="JF80" s="242"/>
      <c r="JG80" s="242"/>
      <c r="JH80" s="242"/>
      <c r="JI80" s="242"/>
      <c r="JJ80" s="242"/>
      <c r="JK80" s="242"/>
      <c r="JL80" s="242"/>
      <c r="JM80" s="242"/>
      <c r="JN80" s="242"/>
      <c r="JO80" s="242"/>
      <c r="JP80" s="242"/>
      <c r="JQ80" s="242"/>
      <c r="JR80" s="242"/>
      <c r="JS80" s="242"/>
      <c r="JT80" s="242"/>
      <c r="JU80" s="242"/>
      <c r="JV80" s="242"/>
      <c r="JW80" s="242"/>
      <c r="JX80" s="242"/>
      <c r="JY80" s="242"/>
      <c r="JZ80" s="242"/>
      <c r="KA80" s="242"/>
      <c r="KB80" s="242"/>
      <c r="KC80" s="242"/>
      <c r="KD80" s="242"/>
      <c r="KE80" s="242"/>
      <c r="KF80" s="242"/>
      <c r="KG80" s="242"/>
      <c r="KH80" s="242"/>
      <c r="KI80" s="242"/>
      <c r="KJ80" s="242"/>
      <c r="KK80" s="242"/>
      <c r="KL80" s="242"/>
      <c r="KM80" s="242"/>
      <c r="KN80" s="242"/>
      <c r="KO80" s="242"/>
      <c r="KP80" s="242"/>
      <c r="KQ80" s="242"/>
      <c r="KR80" s="242"/>
      <c r="KS80" s="242"/>
      <c r="KT80" s="242"/>
      <c r="KU80" s="242"/>
      <c r="KV80" s="242"/>
      <c r="KW80" s="242"/>
      <c r="KX80" s="242"/>
      <c r="KY80" s="242"/>
      <c r="KZ80" s="242"/>
      <c r="LA80" s="242"/>
      <c r="LB80" s="242"/>
      <c r="LC80" s="242"/>
      <c r="LD80" s="242"/>
      <c r="LE80" s="242"/>
      <c r="LF80" s="242"/>
      <c r="LG80" s="242"/>
    </row>
    <row r="81" spans="53:53" ht="40.9" customHeight="1" x14ac:dyDescent="0.25">
      <c r="BA81" s="182"/>
    </row>
    <row r="82" spans="53:53" ht="40.9" customHeight="1" x14ac:dyDescent="0.25">
      <c r="BA82" s="182"/>
    </row>
  </sheetData>
  <autoFilter ref="A4:AZ80" xr:uid="{E5478685-D02D-4B98-9AB6-9EB221E05475}"/>
  <mergeCells count="493">
    <mergeCell ref="AW71:AW72"/>
    <mergeCell ref="AX71:AX72"/>
    <mergeCell ref="AY71:AY72"/>
    <mergeCell ref="AT71:AT72"/>
    <mergeCell ref="AU71:AU72"/>
    <mergeCell ref="AV71:AV72"/>
    <mergeCell ref="AN73:AN76"/>
    <mergeCell ref="AO73:AO76"/>
    <mergeCell ref="AP73:AP76"/>
    <mergeCell ref="AK73:AK76"/>
    <mergeCell ref="AL73:AL76"/>
    <mergeCell ref="AM73:AM76"/>
    <mergeCell ref="AW75:AW76"/>
    <mergeCell ref="AX75:AX76"/>
    <mergeCell ref="AY75:AY76"/>
    <mergeCell ref="AZ75:AZ76"/>
    <mergeCell ref="AO77:AO80"/>
    <mergeCell ref="AP77:AP80"/>
    <mergeCell ref="AT75:AT76"/>
    <mergeCell ref="AU75:AU76"/>
    <mergeCell ref="AV75:AV76"/>
    <mergeCell ref="AQ75:AQ76"/>
    <mergeCell ref="AR75:AR76"/>
    <mergeCell ref="AS75:AS76"/>
    <mergeCell ref="A77:A80"/>
    <mergeCell ref="B77:B80"/>
    <mergeCell ref="H77:H80"/>
    <mergeCell ref="I77:I80"/>
    <mergeCell ref="J77:J80"/>
    <mergeCell ref="L77:L80"/>
    <mergeCell ref="M77:M80"/>
    <mergeCell ref="N77:N80"/>
    <mergeCell ref="O77:O80"/>
    <mergeCell ref="P77:P80"/>
    <mergeCell ref="Q77:Q80"/>
    <mergeCell ref="R77:R80"/>
    <mergeCell ref="AF77:AF80"/>
    <mergeCell ref="AG77:AG80"/>
    <mergeCell ref="AH77:AH80"/>
    <mergeCell ref="AI77:AI80"/>
    <mergeCell ref="AJ77:AJ80"/>
    <mergeCell ref="AN77:AN80"/>
    <mergeCell ref="AK77:AK80"/>
    <mergeCell ref="AL77:AL80"/>
    <mergeCell ref="AM77:AM80"/>
    <mergeCell ref="AZ71:AZ72"/>
    <mergeCell ref="A73:A76"/>
    <mergeCell ref="B73:B76"/>
    <mergeCell ref="H73:H76"/>
    <mergeCell ref="I73:I76"/>
    <mergeCell ref="J73:J76"/>
    <mergeCell ref="L73:L76"/>
    <mergeCell ref="M73:M76"/>
    <mergeCell ref="N73:N76"/>
    <mergeCell ref="O73:O76"/>
    <mergeCell ref="P73:P76"/>
    <mergeCell ref="Q73:Q76"/>
    <mergeCell ref="R73:R76"/>
    <mergeCell ref="AF73:AF76"/>
    <mergeCell ref="AG73:AG76"/>
    <mergeCell ref="AH73:AH76"/>
    <mergeCell ref="AI73:AI76"/>
    <mergeCell ref="AJ73:AJ76"/>
    <mergeCell ref="AM69:AM72"/>
    <mergeCell ref="AN69:AN72"/>
    <mergeCell ref="AO69:AO72"/>
    <mergeCell ref="AP69:AP72"/>
    <mergeCell ref="AR71:AR72"/>
    <mergeCell ref="AS71:AS72"/>
    <mergeCell ref="AL64:AL68"/>
    <mergeCell ref="AM64:AM68"/>
    <mergeCell ref="AN64:AN68"/>
    <mergeCell ref="AO64:AO68"/>
    <mergeCell ref="AP64:AP68"/>
    <mergeCell ref="AL69:AL72"/>
    <mergeCell ref="A69:A72"/>
    <mergeCell ref="B69:B72"/>
    <mergeCell ref="H69:H72"/>
    <mergeCell ref="I69:I72"/>
    <mergeCell ref="J69:J72"/>
    <mergeCell ref="L69:L72"/>
    <mergeCell ref="M69:M72"/>
    <mergeCell ref="N69:N72"/>
    <mergeCell ref="O69:O72"/>
    <mergeCell ref="P69:P72"/>
    <mergeCell ref="Q69:Q72"/>
    <mergeCell ref="R69:R72"/>
    <mergeCell ref="AF69:AF72"/>
    <mergeCell ref="AG69:AG72"/>
    <mergeCell ref="AH69:AH72"/>
    <mergeCell ref="AI69:AI72"/>
    <mergeCell ref="AJ69:AJ72"/>
    <mergeCell ref="AK69:AK72"/>
    <mergeCell ref="P64:P68"/>
    <mergeCell ref="Q64:Q68"/>
    <mergeCell ref="R64:R68"/>
    <mergeCell ref="AF64:AF68"/>
    <mergeCell ref="AG64:AG68"/>
    <mergeCell ref="AH64:AH68"/>
    <mergeCell ref="AI64:AI68"/>
    <mergeCell ref="AJ64:AJ68"/>
    <mergeCell ref="AK64:AK68"/>
    <mergeCell ref="A64:A68"/>
    <mergeCell ref="B64:B68"/>
    <mergeCell ref="H64:H68"/>
    <mergeCell ref="I64:I68"/>
    <mergeCell ref="J64:J68"/>
    <mergeCell ref="L64:L68"/>
    <mergeCell ref="M64:M68"/>
    <mergeCell ref="N64:N68"/>
    <mergeCell ref="O64:O68"/>
    <mergeCell ref="AL58:AL60"/>
    <mergeCell ref="AM58:AM60"/>
    <mergeCell ref="AN58:AN63"/>
    <mergeCell ref="AO58:AO63"/>
    <mergeCell ref="AP58:AP63"/>
    <mergeCell ref="I61:I63"/>
    <mergeCell ref="J61:J63"/>
    <mergeCell ref="L61:L63"/>
    <mergeCell ref="M61:M63"/>
    <mergeCell ref="N61:N63"/>
    <mergeCell ref="O61:O63"/>
    <mergeCell ref="P61:P63"/>
    <mergeCell ref="Q61:Q63"/>
    <mergeCell ref="R61:R63"/>
    <mergeCell ref="AF61:AF63"/>
    <mergeCell ref="AG61:AG63"/>
    <mergeCell ref="AH61:AH63"/>
    <mergeCell ref="AI61:AI63"/>
    <mergeCell ref="AJ61:AJ63"/>
    <mergeCell ref="AK61:AK63"/>
    <mergeCell ref="AL61:AL63"/>
    <mergeCell ref="AM61:AM63"/>
    <mergeCell ref="A58:A63"/>
    <mergeCell ref="B58:B63"/>
    <mergeCell ref="I58:I60"/>
    <mergeCell ref="J58:J60"/>
    <mergeCell ref="L58:L60"/>
    <mergeCell ref="M58:M60"/>
    <mergeCell ref="N58:N60"/>
    <mergeCell ref="O58:O60"/>
    <mergeCell ref="P58:P60"/>
    <mergeCell ref="AO48:AO52"/>
    <mergeCell ref="AP48:AP52"/>
    <mergeCell ref="A53:A57"/>
    <mergeCell ref="B53:B57"/>
    <mergeCell ref="H53:H57"/>
    <mergeCell ref="I53:I57"/>
    <mergeCell ref="J53:J57"/>
    <mergeCell ref="L53:L57"/>
    <mergeCell ref="M53:M57"/>
    <mergeCell ref="N53:N57"/>
    <mergeCell ref="O53:O57"/>
    <mergeCell ref="P53:P57"/>
    <mergeCell ref="Q53:Q57"/>
    <mergeCell ref="R53:R57"/>
    <mergeCell ref="AF53:AF57"/>
    <mergeCell ref="AG53:AG57"/>
    <mergeCell ref="AH53:AH57"/>
    <mergeCell ref="AI53:AI57"/>
    <mergeCell ref="AJ53:AJ57"/>
    <mergeCell ref="AK53:AK57"/>
    <mergeCell ref="AL53:AL57"/>
    <mergeCell ref="AM53:AM57"/>
    <mergeCell ref="AN53:AN57"/>
    <mergeCell ref="AO53:AO57"/>
    <mergeCell ref="AN42:AN47"/>
    <mergeCell ref="AO42:AO47"/>
    <mergeCell ref="AP42:AP47"/>
    <mergeCell ref="A48:A52"/>
    <mergeCell ref="B48:B52"/>
    <mergeCell ref="H48:H52"/>
    <mergeCell ref="I48:I52"/>
    <mergeCell ref="J48:J52"/>
    <mergeCell ref="L48:L52"/>
    <mergeCell ref="M48:M52"/>
    <mergeCell ref="N48:N52"/>
    <mergeCell ref="O48:O52"/>
    <mergeCell ref="P48:P52"/>
    <mergeCell ref="Q48:Q52"/>
    <mergeCell ref="R48:R52"/>
    <mergeCell ref="AF48:AF52"/>
    <mergeCell ref="AG48:AG52"/>
    <mergeCell ref="AH48:AH52"/>
    <mergeCell ref="AI48:AI52"/>
    <mergeCell ref="AJ48:AJ52"/>
    <mergeCell ref="AK48:AK52"/>
    <mergeCell ref="AL48:AL52"/>
    <mergeCell ref="AM48:AM52"/>
    <mergeCell ref="AN48:AN52"/>
    <mergeCell ref="AV40:AV41"/>
    <mergeCell ref="AW40:AW41"/>
    <mergeCell ref="AX40:AX41"/>
    <mergeCell ref="AY40:AY41"/>
    <mergeCell ref="A42:A47"/>
    <mergeCell ref="B42:B47"/>
    <mergeCell ref="H42:H47"/>
    <mergeCell ref="I42:I47"/>
    <mergeCell ref="J42:J47"/>
    <mergeCell ref="L42:L47"/>
    <mergeCell ref="M42:M47"/>
    <mergeCell ref="N42:N47"/>
    <mergeCell ref="O42:O47"/>
    <mergeCell ref="P42:P47"/>
    <mergeCell ref="Q42:Q47"/>
    <mergeCell ref="R42:R47"/>
    <mergeCell ref="AF42:AF47"/>
    <mergeCell ref="AG42:AG47"/>
    <mergeCell ref="AH42:AH47"/>
    <mergeCell ref="AI42:AI47"/>
    <mergeCell ref="AJ42:AJ47"/>
    <mergeCell ref="AK42:AK47"/>
    <mergeCell ref="AL42:AL47"/>
    <mergeCell ref="AM42:AM47"/>
    <mergeCell ref="A38:A41"/>
    <mergeCell ref="B38:B41"/>
    <mergeCell ref="H38:H41"/>
    <mergeCell ref="I38:I41"/>
    <mergeCell ref="J38:J41"/>
    <mergeCell ref="L38:L41"/>
    <mergeCell ref="M38:M41"/>
    <mergeCell ref="N38:N41"/>
    <mergeCell ref="O38:O41"/>
    <mergeCell ref="AL27:AL31"/>
    <mergeCell ref="AM27:AM31"/>
    <mergeCell ref="AN27:AN31"/>
    <mergeCell ref="AO27:AO31"/>
    <mergeCell ref="AP27:AP31"/>
    <mergeCell ref="A32:A37"/>
    <mergeCell ref="B32:B37"/>
    <mergeCell ref="H32:H37"/>
    <mergeCell ref="I32:I37"/>
    <mergeCell ref="J32:J37"/>
    <mergeCell ref="L32:L37"/>
    <mergeCell ref="M32:M37"/>
    <mergeCell ref="N32:N37"/>
    <mergeCell ref="O32:O37"/>
    <mergeCell ref="P32:P37"/>
    <mergeCell ref="Q32:Q37"/>
    <mergeCell ref="R32:R37"/>
    <mergeCell ref="AF32:AF37"/>
    <mergeCell ref="AG32:AG37"/>
    <mergeCell ref="AH32:AH37"/>
    <mergeCell ref="AI32:AI37"/>
    <mergeCell ref="AJ32:AJ37"/>
    <mergeCell ref="AK32:AK37"/>
    <mergeCell ref="AL32:AL37"/>
    <mergeCell ref="P27:P31"/>
    <mergeCell ref="Q27:Q31"/>
    <mergeCell ref="R27:R31"/>
    <mergeCell ref="AF27:AF31"/>
    <mergeCell ref="AG27:AG31"/>
    <mergeCell ref="AH27:AH31"/>
    <mergeCell ref="AI27:AI31"/>
    <mergeCell ref="AJ27:AJ31"/>
    <mergeCell ref="AK27:AK31"/>
    <mergeCell ref="A27:A31"/>
    <mergeCell ref="B27:B31"/>
    <mergeCell ref="H27:H31"/>
    <mergeCell ref="I27:I31"/>
    <mergeCell ref="J27:J31"/>
    <mergeCell ref="L27:L31"/>
    <mergeCell ref="M27:M31"/>
    <mergeCell ref="N27:N31"/>
    <mergeCell ref="O27:O31"/>
    <mergeCell ref="AL22:AL24"/>
    <mergeCell ref="AM22:AM24"/>
    <mergeCell ref="AN22:AN24"/>
    <mergeCell ref="AO22:AO24"/>
    <mergeCell ref="AP22:AP26"/>
    <mergeCell ref="H25:H26"/>
    <mergeCell ref="I25:I26"/>
    <mergeCell ref="M25:M26"/>
    <mergeCell ref="N25:N26"/>
    <mergeCell ref="O25:O26"/>
    <mergeCell ref="P25:P26"/>
    <mergeCell ref="Q25:Q26"/>
    <mergeCell ref="R25:R26"/>
    <mergeCell ref="AF25:AF26"/>
    <mergeCell ref="AG25:AG26"/>
    <mergeCell ref="AH25:AH26"/>
    <mergeCell ref="AI25:AI26"/>
    <mergeCell ref="AJ25:AJ26"/>
    <mergeCell ref="AK25:AK26"/>
    <mergeCell ref="AL25:AL26"/>
    <mergeCell ref="AM25:AM26"/>
    <mergeCell ref="AN25:AN26"/>
    <mergeCell ref="AO25:AO26"/>
    <mergeCell ref="P22:P24"/>
    <mergeCell ref="Q22:Q24"/>
    <mergeCell ref="R22:R24"/>
    <mergeCell ref="AF22:AF24"/>
    <mergeCell ref="AG22:AG24"/>
    <mergeCell ref="AH22:AH24"/>
    <mergeCell ref="AI22:AI24"/>
    <mergeCell ref="AJ22:AJ24"/>
    <mergeCell ref="AK22:AK24"/>
    <mergeCell ref="A22:A26"/>
    <mergeCell ref="B22:B26"/>
    <mergeCell ref="H22:H24"/>
    <mergeCell ref="I22:I24"/>
    <mergeCell ref="J22:J26"/>
    <mergeCell ref="L22:L26"/>
    <mergeCell ref="M22:M24"/>
    <mergeCell ref="N22:N24"/>
    <mergeCell ref="O22:O24"/>
    <mergeCell ref="H2:H4"/>
    <mergeCell ref="I2:I4"/>
    <mergeCell ref="J2:J4"/>
    <mergeCell ref="K2:K4"/>
    <mergeCell ref="L2:L4"/>
    <mergeCell ref="M2:R2"/>
    <mergeCell ref="A1:L1"/>
    <mergeCell ref="M1:AN1"/>
    <mergeCell ref="AO1:AO4"/>
    <mergeCell ref="A2:A4"/>
    <mergeCell ref="B2:B4"/>
    <mergeCell ref="C2:C4"/>
    <mergeCell ref="D2:F2"/>
    <mergeCell ref="G2:G4"/>
    <mergeCell ref="S2:AN2"/>
    <mergeCell ref="D3:D4"/>
    <mergeCell ref="E3:E4"/>
    <mergeCell ref="F3:F4"/>
    <mergeCell ref="M3:R3"/>
    <mergeCell ref="S3:S4"/>
    <mergeCell ref="AW3:AZ3"/>
    <mergeCell ref="AE3:AE4"/>
    <mergeCell ref="AF3:AF4"/>
    <mergeCell ref="AG3:AG4"/>
    <mergeCell ref="AH3:AI3"/>
    <mergeCell ref="AJ3:AN3"/>
    <mergeCell ref="AQ3:AV3"/>
    <mergeCell ref="T3:T4"/>
    <mergeCell ref="AB3:AB4"/>
    <mergeCell ref="AC3:AC4"/>
    <mergeCell ref="AD3:AD4"/>
    <mergeCell ref="AP1:AP4"/>
    <mergeCell ref="AQ1:AZ2"/>
    <mergeCell ref="AP18:AP21"/>
    <mergeCell ref="AJ18:AJ21"/>
    <mergeCell ref="AK18:AK21"/>
    <mergeCell ref="L18:L21"/>
    <mergeCell ref="M18:M21"/>
    <mergeCell ref="N18:N21"/>
    <mergeCell ref="AL18:AL21"/>
    <mergeCell ref="AM18:AM21"/>
    <mergeCell ref="AF18:AF21"/>
    <mergeCell ref="AG18:AG21"/>
    <mergeCell ref="AH18:AH21"/>
    <mergeCell ref="AI18:AI21"/>
    <mergeCell ref="O18:O21"/>
    <mergeCell ref="P18:P21"/>
    <mergeCell ref="Q18:Q21"/>
    <mergeCell ref="R18:R21"/>
    <mergeCell ref="L14:L17"/>
    <mergeCell ref="A14:A17"/>
    <mergeCell ref="B14:B17"/>
    <mergeCell ref="C14:C15"/>
    <mergeCell ref="D14:D15"/>
    <mergeCell ref="E14:E15"/>
    <mergeCell ref="AN18:AN21"/>
    <mergeCell ref="AO18:AO21"/>
    <mergeCell ref="A18:A21"/>
    <mergeCell ref="B18:B21"/>
    <mergeCell ref="H18:H21"/>
    <mergeCell ref="I18:I21"/>
    <mergeCell ref="J18:J21"/>
    <mergeCell ref="AO14:AO17"/>
    <mergeCell ref="AP14:AP17"/>
    <mergeCell ref="C16:C17"/>
    <mergeCell ref="D16:D17"/>
    <mergeCell ref="E16:E17"/>
    <mergeCell ref="F16:F17"/>
    <mergeCell ref="AJ14:AJ17"/>
    <mergeCell ref="AK14:AK17"/>
    <mergeCell ref="AL14:AL17"/>
    <mergeCell ref="AM14:AM17"/>
    <mergeCell ref="AN14:AN17"/>
    <mergeCell ref="R14:R17"/>
    <mergeCell ref="AF14:AF17"/>
    <mergeCell ref="AG14:AG17"/>
    <mergeCell ref="AH14:AH17"/>
    <mergeCell ref="AI14:AI17"/>
    <mergeCell ref="M14:M17"/>
    <mergeCell ref="N14:N17"/>
    <mergeCell ref="O14:O17"/>
    <mergeCell ref="P14:P17"/>
    <mergeCell ref="Q14:Q17"/>
    <mergeCell ref="F14:F15"/>
    <mergeCell ref="H14:H17"/>
    <mergeCell ref="I14:I17"/>
    <mergeCell ref="J14:J17"/>
    <mergeCell ref="L10:L13"/>
    <mergeCell ref="M10:M13"/>
    <mergeCell ref="N10:N13"/>
    <mergeCell ref="O10:O13"/>
    <mergeCell ref="A10:A13"/>
    <mergeCell ref="B10:B13"/>
    <mergeCell ref="H10:H13"/>
    <mergeCell ref="I10:I13"/>
    <mergeCell ref="J10:J13"/>
    <mergeCell ref="AN5:AN9"/>
    <mergeCell ref="AO5:AO9"/>
    <mergeCell ref="AP5:AP9"/>
    <mergeCell ref="AF5:AF9"/>
    <mergeCell ref="AG5:AG9"/>
    <mergeCell ref="AH5:AH9"/>
    <mergeCell ref="AI5:AI9"/>
    <mergeCell ref="P10:P13"/>
    <mergeCell ref="Q10:Q13"/>
    <mergeCell ref="R10:R13"/>
    <mergeCell ref="P5:P9"/>
    <mergeCell ref="Q5:Q9"/>
    <mergeCell ref="R5:R9"/>
    <mergeCell ref="AH10:AH13"/>
    <mergeCell ref="AI10:AI13"/>
    <mergeCell ref="AJ10:AJ13"/>
    <mergeCell ref="AK10:AK13"/>
    <mergeCell ref="AL10:AL13"/>
    <mergeCell ref="AF10:AF13"/>
    <mergeCell ref="AG10:AG13"/>
    <mergeCell ref="AJ5:AJ9"/>
    <mergeCell ref="AK5:AK9"/>
    <mergeCell ref="AL5:AL9"/>
    <mergeCell ref="AM5:AM9"/>
    <mergeCell ref="AR12:AR13"/>
    <mergeCell ref="AS12:AS13"/>
    <mergeCell ref="AT12:AT13"/>
    <mergeCell ref="AU12:AU13"/>
    <mergeCell ref="AV12:AV13"/>
    <mergeCell ref="AM10:AM13"/>
    <mergeCell ref="AN10:AN13"/>
    <mergeCell ref="AO10:AO13"/>
    <mergeCell ref="AP10:AP13"/>
    <mergeCell ref="AQ12:AQ13"/>
    <mergeCell ref="A5:A9"/>
    <mergeCell ref="B5:B9"/>
    <mergeCell ref="H5:H9"/>
    <mergeCell ref="I5:I9"/>
    <mergeCell ref="J5:J9"/>
    <mergeCell ref="L5:L9"/>
    <mergeCell ref="M5:M9"/>
    <mergeCell ref="N5:N9"/>
    <mergeCell ref="O5:O9"/>
    <mergeCell ref="BA48:BA52"/>
    <mergeCell ref="AM32:AM37"/>
    <mergeCell ref="AN32:AN37"/>
    <mergeCell ref="AO32:AO37"/>
    <mergeCell ref="AP32:AP37"/>
    <mergeCell ref="P38:P41"/>
    <mergeCell ref="Q38:Q41"/>
    <mergeCell ref="R38:R41"/>
    <mergeCell ref="AF38:AF41"/>
    <mergeCell ref="AG38:AG41"/>
    <mergeCell ref="AH38:AH41"/>
    <mergeCell ref="AI38:AI41"/>
    <mergeCell ref="AJ38:AJ41"/>
    <mergeCell ref="AK38:AK41"/>
    <mergeCell ref="AL38:AL41"/>
    <mergeCell ref="AM38:AM41"/>
    <mergeCell ref="AN38:AN41"/>
    <mergeCell ref="AO38:AO41"/>
    <mergeCell ref="AP38:AP41"/>
    <mergeCell ref="AQ40:AQ41"/>
    <mergeCell ref="AR40:AR41"/>
    <mergeCell ref="AS40:AS41"/>
    <mergeCell ref="AT40:AT41"/>
    <mergeCell ref="AU40:AU41"/>
    <mergeCell ref="BA64:BA68"/>
    <mergeCell ref="BA69:BA72"/>
    <mergeCell ref="BA73:BA76"/>
    <mergeCell ref="BA77:BA80"/>
    <mergeCell ref="BA53:BA57"/>
    <mergeCell ref="BA58:BA60"/>
    <mergeCell ref="H58:H60"/>
    <mergeCell ref="H61:H63"/>
    <mergeCell ref="BA61:BA63"/>
    <mergeCell ref="AP53:AP57"/>
    <mergeCell ref="AQ56:AQ57"/>
    <mergeCell ref="AR56:AR57"/>
    <mergeCell ref="AS56:AS57"/>
    <mergeCell ref="AT56:AT57"/>
    <mergeCell ref="AU56:AU57"/>
    <mergeCell ref="AV56:AV57"/>
    <mergeCell ref="Q58:Q60"/>
    <mergeCell ref="R58:R60"/>
    <mergeCell ref="AF58:AF60"/>
    <mergeCell ref="AG58:AG60"/>
    <mergeCell ref="AH58:AH60"/>
    <mergeCell ref="AI58:AI60"/>
    <mergeCell ref="AJ58:AJ60"/>
    <mergeCell ref="AK58:AK60"/>
  </mergeCells>
  <conditionalFormatting sqref="AO18:AP21">
    <cfRule type="containsBlanks" dxfId="261" priority="557">
      <formula>LEN(TRIM(AO18))=0</formula>
    </cfRule>
  </conditionalFormatting>
  <conditionalFormatting sqref="R18:R21">
    <cfRule type="containsBlanks" dxfId="260" priority="556">
      <formula>LEN(TRIM(R18))=0</formula>
    </cfRule>
  </conditionalFormatting>
  <conditionalFormatting sqref="AN18:AN21">
    <cfRule type="containsBlanks" dxfId="259" priority="555">
      <formula>LEN(TRIM(AN18))=0</formula>
    </cfRule>
  </conditionalFormatting>
  <conditionalFormatting sqref="R18:R21">
    <cfRule type="containsText" dxfId="258" priority="641" operator="containsText" text="Extremo">
      <formula>NOT(ISERROR(SEARCH("Extremo",R18)))</formula>
    </cfRule>
    <cfRule type="containsText" dxfId="257" priority="642" operator="containsText" text="Moderado">
      <formula>NOT(ISERROR(SEARCH("Moderado",R18)))</formula>
    </cfRule>
    <cfRule type="containsText" dxfId="256" priority="643" operator="containsText" text="Alto">
      <formula>NOT(ISERROR(SEARCH("Alto",R18)))</formula>
    </cfRule>
    <cfRule type="containsText" dxfId="255" priority="644" operator="containsText" text="Extremo">
      <formula>NOT(ISERROR(SEARCH("Extremo",R18)))</formula>
    </cfRule>
    <cfRule type="colorScale" priority="645">
      <colorScale>
        <cfvo type="min"/>
        <cfvo type="percentile" val="50"/>
        <cfvo type="max"/>
        <color rgb="FF5A8AC6"/>
        <color rgb="FFFFEB84"/>
        <color rgb="FFF8696B"/>
      </colorScale>
    </cfRule>
    <cfRule type="containsText" dxfId="254" priority="646" operator="containsText" text="Bajo">
      <formula>NOT(ISERROR(SEARCH("Bajo",R18)))</formula>
    </cfRule>
  </conditionalFormatting>
  <conditionalFormatting sqref="AN18:AN21">
    <cfRule type="containsText" dxfId="253" priority="647" operator="containsText" text="Extremo">
      <formula>NOT(ISERROR(SEARCH("Extremo",AN18)))</formula>
    </cfRule>
    <cfRule type="containsText" dxfId="252" priority="648" operator="containsText" text="Bajo">
      <formula>NOT(ISERROR(SEARCH("Bajo",AN18)))</formula>
    </cfRule>
    <cfRule type="containsText" dxfId="251" priority="649" operator="containsText" text="Moderado">
      <formula>NOT(ISERROR(SEARCH("Moderado",AN18)))</formula>
    </cfRule>
    <cfRule type="containsText" dxfId="250" priority="650" operator="containsText" text="Alto">
      <formula>NOT(ISERROR(SEARCH("Alto",AN18)))</formula>
    </cfRule>
    <cfRule type="colorScale" priority="651">
      <colorScale>
        <cfvo type="min"/>
        <cfvo type="percentile" val="50"/>
        <cfvo type="max"/>
        <color rgb="FF5A8AC6"/>
        <color rgb="FFFFEB84"/>
        <color rgb="FFF8696B"/>
      </colorScale>
    </cfRule>
    <cfRule type="containsText" dxfId="249" priority="652" operator="containsText" text="Extremo">
      <formula>NOT(ISERROR(SEARCH("Extremo",AN18)))</formula>
    </cfRule>
  </conditionalFormatting>
  <conditionalFormatting sqref="AO14:AP17">
    <cfRule type="containsBlanks" dxfId="248" priority="324">
      <formula>LEN(TRIM(AO14))=0</formula>
    </cfRule>
  </conditionalFormatting>
  <conditionalFormatting sqref="R14">
    <cfRule type="containsBlanks" dxfId="247" priority="317">
      <formula>LEN(TRIM(R14))=0</formula>
    </cfRule>
  </conditionalFormatting>
  <conditionalFormatting sqref="R14">
    <cfRule type="containsText" dxfId="246" priority="318" operator="containsText" text="Extremo">
      <formula>NOT(ISERROR(SEARCH("Extremo",R14)))</formula>
    </cfRule>
    <cfRule type="containsText" dxfId="245" priority="319" operator="containsText" text="Moderado">
      <formula>NOT(ISERROR(SEARCH("Moderado",R14)))</formula>
    </cfRule>
    <cfRule type="containsText" dxfId="244" priority="320" operator="containsText" text="Alto">
      <formula>NOT(ISERROR(SEARCH("Alto",R14)))</formula>
    </cfRule>
    <cfRule type="containsText" dxfId="243" priority="321" operator="containsText" text="Extremo">
      <formula>NOT(ISERROR(SEARCH("Extremo",R14)))</formula>
    </cfRule>
    <cfRule type="colorScale" priority="322">
      <colorScale>
        <cfvo type="min"/>
        <cfvo type="percentile" val="50"/>
        <cfvo type="max"/>
        <color rgb="FF5A8AC6"/>
        <color rgb="FFFFEB84"/>
        <color rgb="FFF8696B"/>
      </colorScale>
    </cfRule>
    <cfRule type="containsText" dxfId="242" priority="323" operator="containsText" text="Bajo">
      <formula>NOT(ISERROR(SEARCH("Bajo",R14)))</formula>
    </cfRule>
  </conditionalFormatting>
  <conditionalFormatting sqref="AN14">
    <cfRule type="containsBlanks" dxfId="241" priority="310">
      <formula>LEN(TRIM(AN14))=0</formula>
    </cfRule>
  </conditionalFormatting>
  <conditionalFormatting sqref="AN14">
    <cfRule type="containsText" dxfId="240" priority="311" operator="containsText" text="Extremo">
      <formula>NOT(ISERROR(SEARCH("Extremo",AN14)))</formula>
    </cfRule>
    <cfRule type="containsText" dxfId="239" priority="312" operator="containsText" text="Bajo">
      <formula>NOT(ISERROR(SEARCH("Bajo",AN14)))</formula>
    </cfRule>
    <cfRule type="containsText" dxfId="238" priority="313" operator="containsText" text="Moderado">
      <formula>NOT(ISERROR(SEARCH("Moderado",AN14)))</formula>
    </cfRule>
    <cfRule type="containsText" dxfId="237" priority="314" operator="containsText" text="Alto">
      <formula>NOT(ISERROR(SEARCH("Alto",AN14)))</formula>
    </cfRule>
    <cfRule type="colorScale" priority="315">
      <colorScale>
        <cfvo type="min"/>
        <cfvo type="percentile" val="50"/>
        <cfvo type="max"/>
        <color rgb="FF5A8AC6"/>
        <color rgb="FFFFEB84"/>
        <color rgb="FFF8696B"/>
      </colorScale>
    </cfRule>
    <cfRule type="containsText" dxfId="236" priority="316" operator="containsText" text="Extremo">
      <formula>NOT(ISERROR(SEARCH("Extremo",AN14)))</formula>
    </cfRule>
  </conditionalFormatting>
  <conditionalFormatting sqref="R5">
    <cfRule type="containsBlanks" dxfId="235" priority="253">
      <formula>LEN(TRIM(R5))=0</formula>
    </cfRule>
    <cfRule type="containsText" dxfId="234" priority="254" operator="containsText" text="alto">
      <formula>NOT(ISERROR(SEARCH("alto",R5)))</formula>
    </cfRule>
  </conditionalFormatting>
  <conditionalFormatting sqref="AO10 AO12:AO13">
    <cfRule type="containsBlanks" dxfId="233" priority="248">
      <formula>LEN(TRIM(AO10))=0</formula>
    </cfRule>
  </conditionalFormatting>
  <conditionalFormatting sqref="R10">
    <cfRule type="containsBlanks" dxfId="232" priority="246">
      <formula>LEN(TRIM(R10))=0</formula>
    </cfRule>
  </conditionalFormatting>
  <conditionalFormatting sqref="R10">
    <cfRule type="containsText" dxfId="231" priority="247" operator="containsText" text="Extremo">
      <formula>NOT(ISERROR(SEARCH("Extremo",R10)))</formula>
    </cfRule>
    <cfRule type="containsText" dxfId="230" priority="249" operator="containsText" text="Moderado">
      <formula>NOT(ISERROR(SEARCH("Moderado",R10)))</formula>
    </cfRule>
    <cfRule type="containsText" dxfId="229" priority="250" operator="containsText" text="Alto">
      <formula>NOT(ISERROR(SEARCH("Alto",R10)))</formula>
    </cfRule>
    <cfRule type="containsText" dxfId="228" priority="251" operator="containsText" text="Extremo">
      <formula>NOT(ISERROR(SEARCH("Extremo",R10)))</formula>
    </cfRule>
    <cfRule type="colorScale" priority="252">
      <colorScale>
        <cfvo type="min"/>
        <cfvo type="percentile" val="50"/>
        <cfvo type="max"/>
        <color rgb="FF5A8AC6"/>
        <color rgb="FFFFEB84"/>
        <color rgb="FFF8696B"/>
      </colorScale>
    </cfRule>
    <cfRule type="containsText" dxfId="227" priority="255" operator="containsText" text="Bajo">
      <formula>NOT(ISERROR(SEARCH("Bajo",R10)))</formula>
    </cfRule>
  </conditionalFormatting>
  <conditionalFormatting sqref="R5">
    <cfRule type="containsText" dxfId="226" priority="256" operator="containsText" text="Extremo">
      <formula>NOT(ISERROR(SEARCH("Extremo",R5)))</formula>
    </cfRule>
    <cfRule type="containsText" dxfId="225" priority="257" operator="containsText" text="Bajo">
      <formula>NOT(ISERROR(SEARCH("Bajo",R5)))</formula>
    </cfRule>
    <cfRule type="containsText" dxfId="224" priority="258" operator="containsText" text="Moderado">
      <formula>NOT(ISERROR(SEARCH("Moderado",R5)))</formula>
    </cfRule>
    <cfRule type="containsText" dxfId="223" priority="259" operator="containsText" text="Alto">
      <formula>NOT(ISERROR(SEARCH("Alto",R5)))</formula>
    </cfRule>
    <cfRule type="containsText" dxfId="222" priority="260" operator="containsText" text="Extremo">
      <formula>NOT(ISERROR(SEARCH("Extremo",R5)))</formula>
    </cfRule>
    <cfRule type="colorScale" priority="261">
      <colorScale>
        <cfvo type="min"/>
        <cfvo type="percentile" val="50"/>
        <cfvo type="max"/>
        <color rgb="FF5A8AC6"/>
        <color rgb="FFFFEB84"/>
        <color rgb="FFF8696B"/>
      </colorScale>
    </cfRule>
  </conditionalFormatting>
  <conditionalFormatting sqref="AN5:AN9">
    <cfRule type="containsBlanks" dxfId="221" priority="245">
      <formula>LEN(TRIM(AN5))=0</formula>
    </cfRule>
  </conditionalFormatting>
  <conditionalFormatting sqref="AO11">
    <cfRule type="containsBlanks" dxfId="220" priority="244">
      <formula>LEN(TRIM(AO11))=0</formula>
    </cfRule>
  </conditionalFormatting>
  <conditionalFormatting sqref="AN10">
    <cfRule type="containsBlanks" dxfId="219" priority="237">
      <formula>LEN(TRIM(AN10))=0</formula>
    </cfRule>
  </conditionalFormatting>
  <conditionalFormatting sqref="AN10">
    <cfRule type="containsText" dxfId="218" priority="238" operator="containsText" text="Extremo">
      <formula>NOT(ISERROR(SEARCH("Extremo",AN10)))</formula>
    </cfRule>
    <cfRule type="containsText" dxfId="217" priority="239" operator="containsText" text="Bajo">
      <formula>NOT(ISERROR(SEARCH("Bajo",AN10)))</formula>
    </cfRule>
    <cfRule type="containsText" dxfId="216" priority="240" operator="containsText" text="Moderado">
      <formula>NOT(ISERROR(SEARCH("Moderado",AN10)))</formula>
    </cfRule>
    <cfRule type="containsText" dxfId="215" priority="241" operator="containsText" text="Alto">
      <formula>NOT(ISERROR(SEARCH("Alto",AN10)))</formula>
    </cfRule>
    <cfRule type="colorScale" priority="242">
      <colorScale>
        <cfvo type="min"/>
        <cfvo type="percentile" val="50"/>
        <cfvo type="max"/>
        <color rgb="FF5A8AC6"/>
        <color rgb="FFFFEB84"/>
        <color rgb="FFF8696B"/>
      </colorScale>
    </cfRule>
    <cfRule type="containsText" dxfId="214" priority="243" operator="containsText" text="Extremo">
      <formula>NOT(ISERROR(SEARCH("Extremo",AN10)))</formula>
    </cfRule>
  </conditionalFormatting>
  <conditionalFormatting sqref="AP5:AP9">
    <cfRule type="containsBlanks" dxfId="213" priority="236">
      <formula>LEN(TRIM(AP5))=0</formula>
    </cfRule>
  </conditionalFormatting>
  <conditionalFormatting sqref="AP10:AP13">
    <cfRule type="containsBlanks" dxfId="212" priority="235">
      <formula>LEN(TRIM(AP10))=0</formula>
    </cfRule>
  </conditionalFormatting>
  <conditionalFormatting sqref="AN5:AN9">
    <cfRule type="containsText" dxfId="211" priority="262" operator="containsText" text="Extremo">
      <formula>NOT(ISERROR(SEARCH("Extremo",AN5)))</formula>
    </cfRule>
    <cfRule type="containsText" dxfId="210" priority="263" operator="containsText" text="Bajo">
      <formula>NOT(ISERROR(SEARCH("Bajo",AN5)))</formula>
    </cfRule>
    <cfRule type="containsText" dxfId="209" priority="264" operator="containsText" text="Moderado">
      <formula>NOT(ISERROR(SEARCH("Moderado",AN5)))</formula>
    </cfRule>
    <cfRule type="containsText" dxfId="208" priority="265" operator="containsText" text="Alto">
      <formula>NOT(ISERROR(SEARCH("Alto",AN5)))</formula>
    </cfRule>
    <cfRule type="colorScale" priority="266">
      <colorScale>
        <cfvo type="min"/>
        <cfvo type="percentile" val="50"/>
        <cfvo type="max"/>
        <color rgb="FF5A8AC6"/>
        <color rgb="FFFFEB84"/>
        <color rgb="FFF8696B"/>
      </colorScale>
    </cfRule>
    <cfRule type="containsText" dxfId="207" priority="267" operator="containsText" text="Extremo">
      <formula>NOT(ISERROR(SEARCH("Extremo",AN5)))</formula>
    </cfRule>
  </conditionalFormatting>
  <conditionalFormatting sqref="AO22:AP22 AO25:AP25 AP23:AP24 AN38:AP40 R38:R40">
    <cfRule type="containsBlanks" dxfId="206" priority="208">
      <formula>LEN(TRIM(R22))=0</formula>
    </cfRule>
  </conditionalFormatting>
  <conditionalFormatting sqref="AP27:AP31">
    <cfRule type="containsBlanks" dxfId="205" priority="195">
      <formula>LEN(TRIM(AP27))=0</formula>
    </cfRule>
  </conditionalFormatting>
  <conditionalFormatting sqref="R27:R31">
    <cfRule type="containsBlanks" dxfId="204" priority="194">
      <formula>LEN(TRIM(R27))=0</formula>
    </cfRule>
  </conditionalFormatting>
  <conditionalFormatting sqref="AN27:AN31">
    <cfRule type="containsBlanks" dxfId="203" priority="193">
      <formula>LEN(TRIM(AN27))=0</formula>
    </cfRule>
  </conditionalFormatting>
  <conditionalFormatting sqref="R27:R31">
    <cfRule type="containsText" dxfId="202" priority="196" operator="containsText" text="Extremo">
      <formula>NOT(ISERROR(SEARCH("Extremo",R27)))</formula>
    </cfRule>
    <cfRule type="containsText" dxfId="201" priority="197" operator="containsText" text="Moderado">
      <formula>NOT(ISERROR(SEARCH("Moderado",R27)))</formula>
    </cfRule>
    <cfRule type="containsText" dxfId="200" priority="198" operator="containsText" text="Alto">
      <formula>NOT(ISERROR(SEARCH("Alto",R27)))</formula>
    </cfRule>
    <cfRule type="containsText" dxfId="199" priority="199" operator="containsText" text="Extremo">
      <formula>NOT(ISERROR(SEARCH("Extremo",R27)))</formula>
    </cfRule>
    <cfRule type="colorScale" priority="200">
      <colorScale>
        <cfvo type="min"/>
        <cfvo type="percentile" val="50"/>
        <cfvo type="max"/>
        <color rgb="FF5A8AC6"/>
        <color rgb="FFFFEB84"/>
        <color rgb="FFF8696B"/>
      </colorScale>
    </cfRule>
    <cfRule type="containsText" dxfId="198" priority="201" operator="containsText" text="Bajo">
      <formula>NOT(ISERROR(SEARCH("Bajo",R27)))</formula>
    </cfRule>
  </conditionalFormatting>
  <conditionalFormatting sqref="AN27:AN31">
    <cfRule type="containsText" dxfId="197" priority="202" operator="containsText" text="Extremo">
      <formula>NOT(ISERROR(SEARCH("Extremo",AN27)))</formula>
    </cfRule>
    <cfRule type="containsText" dxfId="196" priority="203" operator="containsText" text="Bajo">
      <formula>NOT(ISERROR(SEARCH("Bajo",AN27)))</formula>
    </cfRule>
    <cfRule type="containsText" dxfId="195" priority="204" operator="containsText" text="Moderado">
      <formula>NOT(ISERROR(SEARCH("Moderado",AN27)))</formula>
    </cfRule>
    <cfRule type="containsText" dxfId="194" priority="205" operator="containsText" text="Alto">
      <formula>NOT(ISERROR(SEARCH("Alto",AN27)))</formula>
    </cfRule>
    <cfRule type="colorScale" priority="206">
      <colorScale>
        <cfvo type="min"/>
        <cfvo type="percentile" val="50"/>
        <cfvo type="max"/>
        <color rgb="FF5A8AC6"/>
        <color rgb="FFFFEB84"/>
        <color rgb="FFF8696B"/>
      </colorScale>
    </cfRule>
    <cfRule type="containsText" dxfId="193" priority="207" operator="containsText" text="Extremo">
      <formula>NOT(ISERROR(SEARCH("Extremo",AN27)))</formula>
    </cfRule>
  </conditionalFormatting>
  <conditionalFormatting sqref="AO32:AP37">
    <cfRule type="containsBlanks" dxfId="192" priority="180">
      <formula>LEN(TRIM(AO32))=0</formula>
    </cfRule>
  </conditionalFormatting>
  <conditionalFormatting sqref="R32:R37">
    <cfRule type="containsBlanks" dxfId="191" priority="179">
      <formula>LEN(TRIM(R32))=0</formula>
    </cfRule>
  </conditionalFormatting>
  <conditionalFormatting sqref="AN32:AN37">
    <cfRule type="containsBlanks" dxfId="190" priority="178">
      <formula>LEN(TRIM(AN32))=0</formula>
    </cfRule>
  </conditionalFormatting>
  <conditionalFormatting sqref="R32:R37">
    <cfRule type="containsText" dxfId="189" priority="181" operator="containsText" text="Extremo">
      <formula>NOT(ISERROR(SEARCH("Extremo",R32)))</formula>
    </cfRule>
    <cfRule type="containsText" dxfId="188" priority="182" operator="containsText" text="Moderado">
      <formula>NOT(ISERROR(SEARCH("Moderado",R32)))</formula>
    </cfRule>
    <cfRule type="containsText" dxfId="187" priority="183" operator="containsText" text="Alto">
      <formula>NOT(ISERROR(SEARCH("Alto",R32)))</formula>
    </cfRule>
    <cfRule type="containsText" dxfId="186" priority="184" operator="containsText" text="Extremo">
      <formula>NOT(ISERROR(SEARCH("Extremo",R32)))</formula>
    </cfRule>
    <cfRule type="colorScale" priority="185">
      <colorScale>
        <cfvo type="min"/>
        <cfvo type="percentile" val="50"/>
        <cfvo type="max"/>
        <color rgb="FF5A8AC6"/>
        <color rgb="FFFFEB84"/>
        <color rgb="FFF8696B"/>
      </colorScale>
    </cfRule>
    <cfRule type="containsText" dxfId="185" priority="186" operator="containsText" text="Bajo">
      <formula>NOT(ISERROR(SEARCH("Bajo",R32)))</formula>
    </cfRule>
  </conditionalFormatting>
  <conditionalFormatting sqref="AN32:AN37">
    <cfRule type="containsText" dxfId="184" priority="187" operator="containsText" text="Extremo">
      <formula>NOT(ISERROR(SEARCH("Extremo",AN32)))</formula>
    </cfRule>
    <cfRule type="containsText" dxfId="183" priority="188" operator="containsText" text="Bajo">
      <formula>NOT(ISERROR(SEARCH("Bajo",AN32)))</formula>
    </cfRule>
    <cfRule type="containsText" dxfId="182" priority="189" operator="containsText" text="Moderado">
      <formula>NOT(ISERROR(SEARCH("Moderado",AN32)))</formula>
    </cfRule>
    <cfRule type="containsText" dxfId="181" priority="190" operator="containsText" text="Alto">
      <formula>NOT(ISERROR(SEARCH("Alto",AN32)))</formula>
    </cfRule>
    <cfRule type="colorScale" priority="191">
      <colorScale>
        <cfvo type="min"/>
        <cfvo type="percentile" val="50"/>
        <cfvo type="max"/>
        <color rgb="FF5A8AC6"/>
        <color rgb="FFFFEB84"/>
        <color rgb="FFF8696B"/>
      </colorScale>
    </cfRule>
    <cfRule type="containsText" dxfId="180" priority="192" operator="containsText" text="Extremo">
      <formula>NOT(ISERROR(SEARCH("Extremo",AN32)))</formula>
    </cfRule>
  </conditionalFormatting>
  <conditionalFormatting sqref="AO41">
    <cfRule type="containsBlanks" dxfId="179" priority="173">
      <formula>LEN(TRIM(AO41))=0</formula>
    </cfRule>
    <cfRule type="containsText" dxfId="178" priority="174" operator="containsText" text="extrema">
      <formula>NOT(ISERROR(SEARCH("extrema",AO41)))</formula>
    </cfRule>
    <cfRule type="containsText" dxfId="177" priority="175" operator="containsText" text="alta">
      <formula>NOT(ISERROR(SEARCH("alta",AO41)))</formula>
    </cfRule>
    <cfRule type="containsText" dxfId="176" priority="176" operator="containsText" text="moderada">
      <formula>NOT(ISERROR(SEARCH("moderada",AO41)))</formula>
    </cfRule>
    <cfRule type="containsText" dxfId="175" priority="177" operator="containsText" text="baja">
      <formula>NOT(ISERROR(SEARCH("baja",AO41)))</formula>
    </cfRule>
  </conditionalFormatting>
  <conditionalFormatting sqref="AO47">
    <cfRule type="containsBlanks" dxfId="174" priority="162">
      <formula>LEN(TRIM(AO47))=0</formula>
    </cfRule>
    <cfRule type="containsText" dxfId="173" priority="163" operator="containsText" text="extrema">
      <formula>NOT(ISERROR(SEARCH("extrema",AO47)))</formula>
    </cfRule>
    <cfRule type="containsText" dxfId="172" priority="164" operator="containsText" text="alta">
      <formula>NOT(ISERROR(SEARCH("alta",AO47)))</formula>
    </cfRule>
    <cfRule type="containsText" dxfId="171" priority="165" operator="containsText" text="moderada">
      <formula>NOT(ISERROR(SEARCH("moderada",AO47)))</formula>
    </cfRule>
    <cfRule type="containsText" dxfId="170" priority="166" operator="containsText" text="baja">
      <formula>NOT(ISERROR(SEARCH("baja",AO47)))</formula>
    </cfRule>
  </conditionalFormatting>
  <conditionalFormatting sqref="AO42:AP46">
    <cfRule type="containsBlanks" dxfId="169" priority="161">
      <formula>LEN(TRIM(AO42))=0</formula>
    </cfRule>
  </conditionalFormatting>
  <conditionalFormatting sqref="R42:R46">
    <cfRule type="containsBlanks" dxfId="168" priority="160">
      <formula>LEN(TRIM(R42))=0</formula>
    </cfRule>
  </conditionalFormatting>
  <conditionalFormatting sqref="R42:R46">
    <cfRule type="containsText" dxfId="167" priority="167" operator="containsText" text="Extremo">
      <formula>NOT(ISERROR(SEARCH("Extremo",R42)))</formula>
    </cfRule>
    <cfRule type="containsText" dxfId="166" priority="168" operator="containsText" text="Moderado">
      <formula>NOT(ISERROR(SEARCH("Moderado",R42)))</formula>
    </cfRule>
    <cfRule type="containsText" dxfId="165" priority="169" operator="containsText" text="Alto">
      <formula>NOT(ISERROR(SEARCH("Alto",R42)))</formula>
    </cfRule>
    <cfRule type="containsText" dxfId="164" priority="170" operator="containsText" text="Extremo">
      <formula>NOT(ISERROR(SEARCH("Extremo",R42)))</formula>
    </cfRule>
    <cfRule type="colorScale" priority="171">
      <colorScale>
        <cfvo type="min"/>
        <cfvo type="percentile" val="50"/>
        <cfvo type="max"/>
        <color rgb="FF5A8AC6"/>
        <color rgb="FFFFEB84"/>
        <color rgb="FFF8696B"/>
      </colorScale>
    </cfRule>
    <cfRule type="containsText" dxfId="163" priority="172" operator="containsText" text="Bajo">
      <formula>NOT(ISERROR(SEARCH("Bajo",R42)))</formula>
    </cfRule>
  </conditionalFormatting>
  <conditionalFormatting sqref="AO52">
    <cfRule type="containsBlanks" dxfId="162" priority="143">
      <formula>LEN(TRIM(AO52))=0</formula>
    </cfRule>
    <cfRule type="containsText" dxfId="161" priority="144" operator="containsText" text="extrema">
      <formula>NOT(ISERROR(SEARCH("extrema",AO52)))</formula>
    </cfRule>
    <cfRule type="containsText" dxfId="160" priority="145" operator="containsText" text="alta">
      <formula>NOT(ISERROR(SEARCH("alta",AO52)))</formula>
    </cfRule>
    <cfRule type="containsText" dxfId="159" priority="146" operator="containsText" text="moderada">
      <formula>NOT(ISERROR(SEARCH("moderada",AO52)))</formula>
    </cfRule>
    <cfRule type="containsText" dxfId="158" priority="147" operator="containsText" text="baja">
      <formula>NOT(ISERROR(SEARCH("baja",AO52)))</formula>
    </cfRule>
  </conditionalFormatting>
  <conditionalFormatting sqref="AO48:AP51">
    <cfRule type="containsBlanks" dxfId="157" priority="142">
      <formula>LEN(TRIM(AO48))=0</formula>
    </cfRule>
  </conditionalFormatting>
  <conditionalFormatting sqref="R48:R51">
    <cfRule type="containsBlanks" dxfId="156" priority="141">
      <formula>LEN(TRIM(R48))=0</formula>
    </cfRule>
  </conditionalFormatting>
  <conditionalFormatting sqref="AN48:AN51">
    <cfRule type="containsBlanks" dxfId="155" priority="140">
      <formula>LEN(TRIM(AN48))=0</formula>
    </cfRule>
  </conditionalFormatting>
  <conditionalFormatting sqref="R48:R51">
    <cfRule type="containsText" dxfId="154" priority="148" operator="containsText" text="Extremo">
      <formula>NOT(ISERROR(SEARCH("Extremo",R48)))</formula>
    </cfRule>
    <cfRule type="containsText" dxfId="153" priority="149" operator="containsText" text="Moderado">
      <formula>NOT(ISERROR(SEARCH("Moderado",R48)))</formula>
    </cfRule>
    <cfRule type="containsText" dxfId="152" priority="150" operator="containsText" text="Alto">
      <formula>NOT(ISERROR(SEARCH("Alto",R48)))</formula>
    </cfRule>
    <cfRule type="containsText" dxfId="151" priority="151" operator="containsText" text="Extremo">
      <formula>NOT(ISERROR(SEARCH("Extremo",R48)))</formula>
    </cfRule>
    <cfRule type="colorScale" priority="152">
      <colorScale>
        <cfvo type="min"/>
        <cfvo type="percentile" val="50"/>
        <cfvo type="max"/>
        <color rgb="FF5A8AC6"/>
        <color rgb="FFFFEB84"/>
        <color rgb="FFF8696B"/>
      </colorScale>
    </cfRule>
    <cfRule type="containsText" dxfId="150" priority="153" operator="containsText" text="Bajo">
      <formula>NOT(ISERROR(SEARCH("Bajo",R48)))</formula>
    </cfRule>
  </conditionalFormatting>
  <conditionalFormatting sqref="AN48:AN51">
    <cfRule type="containsText" dxfId="149" priority="154" operator="containsText" text="Extremo">
      <formula>NOT(ISERROR(SEARCH("Extremo",AN48)))</formula>
    </cfRule>
    <cfRule type="containsText" dxfId="148" priority="155" operator="containsText" text="Bajo">
      <formula>NOT(ISERROR(SEARCH("Bajo",AN48)))</formula>
    </cfRule>
    <cfRule type="containsText" dxfId="147" priority="156" operator="containsText" text="Moderado">
      <formula>NOT(ISERROR(SEARCH("Moderado",AN48)))</formula>
    </cfRule>
    <cfRule type="containsText" dxfId="146" priority="157" operator="containsText" text="Alto">
      <formula>NOT(ISERROR(SEARCH("Alto",AN48)))</formula>
    </cfRule>
    <cfRule type="colorScale" priority="158">
      <colorScale>
        <cfvo type="min"/>
        <cfvo type="percentile" val="50"/>
        <cfvo type="max"/>
        <color rgb="FF5A8AC6"/>
        <color rgb="FFFFEB84"/>
        <color rgb="FFF8696B"/>
      </colorScale>
    </cfRule>
    <cfRule type="containsText" dxfId="145" priority="159" operator="containsText" text="Extremo">
      <formula>NOT(ISERROR(SEARCH("Extremo",AN48)))</formula>
    </cfRule>
  </conditionalFormatting>
  <conditionalFormatting sqref="AO57">
    <cfRule type="containsBlanks" dxfId="144" priority="135">
      <formula>LEN(TRIM(AO57))=0</formula>
    </cfRule>
    <cfRule type="containsText" dxfId="143" priority="136" operator="containsText" text="extrema">
      <formula>NOT(ISERROR(SEARCH("extrema",AO57)))</formula>
    </cfRule>
    <cfRule type="containsText" dxfId="142" priority="137" operator="containsText" text="alta">
      <formula>NOT(ISERROR(SEARCH("alta",AO57)))</formula>
    </cfRule>
    <cfRule type="containsText" dxfId="141" priority="138" operator="containsText" text="moderada">
      <formula>NOT(ISERROR(SEARCH("moderada",AO57)))</formula>
    </cfRule>
    <cfRule type="containsText" dxfId="140" priority="139" operator="containsText" text="baja">
      <formula>NOT(ISERROR(SEARCH("baja",AO57)))</formula>
    </cfRule>
  </conditionalFormatting>
  <conditionalFormatting sqref="AO53:AP56">
    <cfRule type="containsBlanks" dxfId="139" priority="134">
      <formula>LEN(TRIM(AO53))=0</formula>
    </cfRule>
  </conditionalFormatting>
  <conditionalFormatting sqref="R53:R56">
    <cfRule type="containsBlanks" dxfId="138" priority="133">
      <formula>LEN(TRIM(R53))=0</formula>
    </cfRule>
  </conditionalFormatting>
  <conditionalFormatting sqref="AN53:AN56">
    <cfRule type="containsBlanks" dxfId="137" priority="132">
      <formula>LEN(TRIM(AN53))=0</formula>
    </cfRule>
  </conditionalFormatting>
  <conditionalFormatting sqref="AO63">
    <cfRule type="containsBlanks" dxfId="136" priority="121">
      <formula>LEN(TRIM(AO63))=0</formula>
    </cfRule>
    <cfRule type="containsText" dxfId="135" priority="122" operator="containsText" text="extrema">
      <formula>NOT(ISERROR(SEARCH("extrema",AO63)))</formula>
    </cfRule>
    <cfRule type="containsText" dxfId="134" priority="123" operator="containsText" text="alta">
      <formula>NOT(ISERROR(SEARCH("alta",AO63)))</formula>
    </cfRule>
    <cfRule type="containsText" dxfId="133" priority="124" operator="containsText" text="moderada">
      <formula>NOT(ISERROR(SEARCH("moderada",AO63)))</formula>
    </cfRule>
    <cfRule type="containsText" dxfId="132" priority="125" operator="containsText" text="baja">
      <formula>NOT(ISERROR(SEARCH("baja",AO63)))</formula>
    </cfRule>
  </conditionalFormatting>
  <conditionalFormatting sqref="AO58:AP62">
    <cfRule type="containsBlanks" dxfId="131" priority="120">
      <formula>LEN(TRIM(AO58))=0</formula>
    </cfRule>
  </conditionalFormatting>
  <conditionalFormatting sqref="AN58:AN62">
    <cfRule type="containsBlanks" dxfId="130" priority="119">
      <formula>LEN(TRIM(AN58))=0</formula>
    </cfRule>
  </conditionalFormatting>
  <conditionalFormatting sqref="AN58:AN62">
    <cfRule type="containsText" dxfId="129" priority="126" operator="containsText" text="Extremo">
      <formula>NOT(ISERROR(SEARCH("Extremo",AN58)))</formula>
    </cfRule>
    <cfRule type="containsText" dxfId="128" priority="127" operator="containsText" text="Bajo">
      <formula>NOT(ISERROR(SEARCH("Bajo",AN58)))</formula>
    </cfRule>
    <cfRule type="containsText" dxfId="127" priority="128" operator="containsText" text="Moderado">
      <formula>NOT(ISERROR(SEARCH("Moderado",AN58)))</formula>
    </cfRule>
    <cfRule type="containsText" dxfId="126" priority="129" operator="containsText" text="Alto">
      <formula>NOT(ISERROR(SEARCH("Alto",AN58)))</formula>
    </cfRule>
    <cfRule type="colorScale" priority="130">
      <colorScale>
        <cfvo type="min"/>
        <cfvo type="percentile" val="50"/>
        <cfvo type="max"/>
        <color rgb="FF5A8AC6"/>
        <color rgb="FFFFEB84"/>
        <color rgb="FFF8696B"/>
      </colorScale>
    </cfRule>
    <cfRule type="containsText" dxfId="125" priority="131" operator="containsText" text="Extremo">
      <formula>NOT(ISERROR(SEARCH("Extremo",AN58)))</formula>
    </cfRule>
  </conditionalFormatting>
  <conditionalFormatting sqref="AO68">
    <cfRule type="containsBlanks" dxfId="124" priority="102">
      <formula>LEN(TRIM(AO68))=0</formula>
    </cfRule>
    <cfRule type="containsText" dxfId="123" priority="103" operator="containsText" text="extrema">
      <formula>NOT(ISERROR(SEARCH("extrema",AO68)))</formula>
    </cfRule>
    <cfRule type="containsText" dxfId="122" priority="104" operator="containsText" text="alta">
      <formula>NOT(ISERROR(SEARCH("alta",AO68)))</formula>
    </cfRule>
    <cfRule type="containsText" dxfId="121" priority="105" operator="containsText" text="moderada">
      <formula>NOT(ISERROR(SEARCH("moderada",AO68)))</formula>
    </cfRule>
    <cfRule type="containsText" dxfId="120" priority="106" operator="containsText" text="baja">
      <formula>NOT(ISERROR(SEARCH("baja",AO68)))</formula>
    </cfRule>
  </conditionalFormatting>
  <conditionalFormatting sqref="AO64:AP67">
    <cfRule type="containsBlanks" dxfId="119" priority="101">
      <formula>LEN(TRIM(AO64))=0</formula>
    </cfRule>
  </conditionalFormatting>
  <conditionalFormatting sqref="R64:R67">
    <cfRule type="containsBlanks" dxfId="118" priority="100">
      <formula>LEN(TRIM(R64))=0</formula>
    </cfRule>
  </conditionalFormatting>
  <conditionalFormatting sqref="AN64:AN67">
    <cfRule type="containsBlanks" dxfId="117" priority="99">
      <formula>LEN(TRIM(AN64))=0</formula>
    </cfRule>
  </conditionalFormatting>
  <conditionalFormatting sqref="R64:R67">
    <cfRule type="containsText" dxfId="116" priority="107" operator="containsText" text="Extremo">
      <formula>NOT(ISERROR(SEARCH("Extremo",R64)))</formula>
    </cfRule>
    <cfRule type="containsText" dxfId="115" priority="108" operator="containsText" text="Moderado">
      <formula>NOT(ISERROR(SEARCH("Moderado",R64)))</formula>
    </cfRule>
    <cfRule type="containsText" dxfId="114" priority="109" operator="containsText" text="Alto">
      <formula>NOT(ISERROR(SEARCH("Alto",R64)))</formula>
    </cfRule>
    <cfRule type="containsText" dxfId="113" priority="110" operator="containsText" text="Extremo">
      <formula>NOT(ISERROR(SEARCH("Extremo",R64)))</formula>
    </cfRule>
    <cfRule type="colorScale" priority="111">
      <colorScale>
        <cfvo type="min"/>
        <cfvo type="percentile" val="50"/>
        <cfvo type="max"/>
        <color rgb="FF5A8AC6"/>
        <color rgb="FFFFEB84"/>
        <color rgb="FFF8696B"/>
      </colorScale>
    </cfRule>
    <cfRule type="containsText" dxfId="112" priority="112" operator="containsText" text="Bajo">
      <formula>NOT(ISERROR(SEARCH("Bajo",R64)))</formula>
    </cfRule>
  </conditionalFormatting>
  <conditionalFormatting sqref="AN64:AN67">
    <cfRule type="containsText" dxfId="111" priority="113" operator="containsText" text="Extremo">
      <formula>NOT(ISERROR(SEARCH("Extremo",AN64)))</formula>
    </cfRule>
    <cfRule type="containsText" dxfId="110" priority="114" operator="containsText" text="Bajo">
      <formula>NOT(ISERROR(SEARCH("Bajo",AN64)))</formula>
    </cfRule>
    <cfRule type="containsText" dxfId="109" priority="115" operator="containsText" text="Moderado">
      <formula>NOT(ISERROR(SEARCH("Moderado",AN64)))</formula>
    </cfRule>
    <cfRule type="containsText" dxfId="108" priority="116" operator="containsText" text="Alto">
      <formula>NOT(ISERROR(SEARCH("Alto",AN64)))</formula>
    </cfRule>
    <cfRule type="colorScale" priority="117">
      <colorScale>
        <cfvo type="min"/>
        <cfvo type="percentile" val="50"/>
        <cfvo type="max"/>
        <color rgb="FF5A8AC6"/>
        <color rgb="FFFFEB84"/>
        <color rgb="FFF8696B"/>
      </colorScale>
    </cfRule>
    <cfRule type="containsText" dxfId="107" priority="118" operator="containsText" text="Extremo">
      <formula>NOT(ISERROR(SEARCH("Extremo",AN64)))</formula>
    </cfRule>
  </conditionalFormatting>
  <conditionalFormatting sqref="AO69:AO72">
    <cfRule type="containsBlanks" dxfId="106" priority="86">
      <formula>LEN(TRIM(AO69))=0</formula>
    </cfRule>
  </conditionalFormatting>
  <conditionalFormatting sqref="R69:R72">
    <cfRule type="containsBlanks" dxfId="105" priority="85">
      <formula>LEN(TRIM(R69))=0</formula>
    </cfRule>
  </conditionalFormatting>
  <conditionalFormatting sqref="AN69:AN72">
    <cfRule type="containsBlanks" dxfId="104" priority="84">
      <formula>LEN(TRIM(AN69))=0</formula>
    </cfRule>
  </conditionalFormatting>
  <conditionalFormatting sqref="R69:R72">
    <cfRule type="containsText" dxfId="103" priority="87" operator="containsText" text="Extremo">
      <formula>NOT(ISERROR(SEARCH("Extremo",R69)))</formula>
    </cfRule>
    <cfRule type="containsText" dxfId="102" priority="88" operator="containsText" text="Moderado">
      <formula>NOT(ISERROR(SEARCH("Moderado",R69)))</formula>
    </cfRule>
    <cfRule type="containsText" dxfId="101" priority="89" operator="containsText" text="Alto">
      <formula>NOT(ISERROR(SEARCH("Alto",R69)))</formula>
    </cfRule>
    <cfRule type="containsText" dxfId="100" priority="90" operator="containsText" text="Extremo">
      <formula>NOT(ISERROR(SEARCH("Extremo",R69)))</formula>
    </cfRule>
    <cfRule type="colorScale" priority="91">
      <colorScale>
        <cfvo type="min"/>
        <cfvo type="percentile" val="50"/>
        <cfvo type="max"/>
        <color rgb="FF5A8AC6"/>
        <color rgb="FFFFEB84"/>
        <color rgb="FFF8696B"/>
      </colorScale>
    </cfRule>
    <cfRule type="containsText" dxfId="99" priority="92" operator="containsText" text="Bajo">
      <formula>NOT(ISERROR(SEARCH("Bajo",R69)))</formula>
    </cfRule>
  </conditionalFormatting>
  <conditionalFormatting sqref="AN69:AN72">
    <cfRule type="containsText" dxfId="98" priority="93" operator="containsText" text="Extremo">
      <formula>NOT(ISERROR(SEARCH("Extremo",AN69)))</formula>
    </cfRule>
    <cfRule type="containsText" dxfId="97" priority="94" operator="containsText" text="Bajo">
      <formula>NOT(ISERROR(SEARCH("Bajo",AN69)))</formula>
    </cfRule>
    <cfRule type="containsText" dxfId="96" priority="95" operator="containsText" text="Moderado">
      <formula>NOT(ISERROR(SEARCH("Moderado",AN69)))</formula>
    </cfRule>
    <cfRule type="containsText" dxfId="95" priority="96" operator="containsText" text="Alto">
      <formula>NOT(ISERROR(SEARCH("Alto",AN69)))</formula>
    </cfRule>
    <cfRule type="colorScale" priority="97">
      <colorScale>
        <cfvo type="min"/>
        <cfvo type="percentile" val="50"/>
        <cfvo type="max"/>
        <color rgb="FF5A8AC6"/>
        <color rgb="FFFFEB84"/>
        <color rgb="FFF8696B"/>
      </colorScale>
    </cfRule>
    <cfRule type="containsText" dxfId="94" priority="98" operator="containsText" text="Extremo">
      <formula>NOT(ISERROR(SEARCH("Extremo",AN69)))</formula>
    </cfRule>
  </conditionalFormatting>
  <conditionalFormatting sqref="AO73:AO76">
    <cfRule type="containsBlanks" dxfId="93" priority="71">
      <formula>LEN(TRIM(AO73))=0</formula>
    </cfRule>
  </conditionalFormatting>
  <conditionalFormatting sqref="R73:R76">
    <cfRule type="containsBlanks" dxfId="92" priority="70">
      <formula>LEN(TRIM(R73))=0</formula>
    </cfRule>
  </conditionalFormatting>
  <conditionalFormatting sqref="AN73:AN76">
    <cfRule type="containsBlanks" dxfId="91" priority="69">
      <formula>LEN(TRIM(AN73))=0</formula>
    </cfRule>
  </conditionalFormatting>
  <conditionalFormatting sqref="R73:R76">
    <cfRule type="containsText" dxfId="90" priority="72" operator="containsText" text="Extremo">
      <formula>NOT(ISERROR(SEARCH("Extremo",R73)))</formula>
    </cfRule>
    <cfRule type="containsText" dxfId="89" priority="73" operator="containsText" text="Moderado">
      <formula>NOT(ISERROR(SEARCH("Moderado",R73)))</formula>
    </cfRule>
    <cfRule type="containsText" dxfId="88" priority="74" operator="containsText" text="Alto">
      <formula>NOT(ISERROR(SEARCH("Alto",R73)))</formula>
    </cfRule>
    <cfRule type="containsText" dxfId="87" priority="75" operator="containsText" text="Extremo">
      <formula>NOT(ISERROR(SEARCH("Extremo",R73)))</formula>
    </cfRule>
    <cfRule type="colorScale" priority="76">
      <colorScale>
        <cfvo type="min"/>
        <cfvo type="percentile" val="50"/>
        <cfvo type="max"/>
        <color rgb="FF5A8AC6"/>
        <color rgb="FFFFEB84"/>
        <color rgb="FFF8696B"/>
      </colorScale>
    </cfRule>
    <cfRule type="containsText" dxfId="86" priority="77" operator="containsText" text="Bajo">
      <formula>NOT(ISERROR(SEARCH("Bajo",R73)))</formula>
    </cfRule>
  </conditionalFormatting>
  <conditionalFormatting sqref="AN73:AN76">
    <cfRule type="containsText" dxfId="85" priority="78" operator="containsText" text="Extremo">
      <formula>NOT(ISERROR(SEARCH("Extremo",AN73)))</formula>
    </cfRule>
    <cfRule type="containsText" dxfId="84" priority="79" operator="containsText" text="Bajo">
      <formula>NOT(ISERROR(SEARCH("Bajo",AN73)))</formula>
    </cfRule>
    <cfRule type="containsText" dxfId="83" priority="80" operator="containsText" text="Moderado">
      <formula>NOT(ISERROR(SEARCH("Moderado",AN73)))</formula>
    </cfRule>
    <cfRule type="containsText" dxfId="82" priority="81" operator="containsText" text="Alto">
      <formula>NOT(ISERROR(SEARCH("Alto",AN73)))</formula>
    </cfRule>
    <cfRule type="colorScale" priority="82">
      <colorScale>
        <cfvo type="min"/>
        <cfvo type="percentile" val="50"/>
        <cfvo type="max"/>
        <color rgb="FF5A8AC6"/>
        <color rgb="FFFFEB84"/>
        <color rgb="FFF8696B"/>
      </colorScale>
    </cfRule>
    <cfRule type="containsText" dxfId="81" priority="83" operator="containsText" text="Extremo">
      <formula>NOT(ISERROR(SEARCH("Extremo",AN73)))</formula>
    </cfRule>
  </conditionalFormatting>
  <conditionalFormatting sqref="AO27:AO31">
    <cfRule type="containsBlanks" dxfId="80" priority="68">
      <formula>LEN(TRIM(AO27))=0</formula>
    </cfRule>
  </conditionalFormatting>
  <conditionalFormatting sqref="AO77:AO80">
    <cfRule type="containsBlanks" dxfId="79" priority="55">
      <formula>LEN(TRIM(AO77))=0</formula>
    </cfRule>
  </conditionalFormatting>
  <conditionalFormatting sqref="R77:R80">
    <cfRule type="containsBlanks" dxfId="78" priority="54">
      <formula>LEN(TRIM(R77))=0</formula>
    </cfRule>
  </conditionalFormatting>
  <conditionalFormatting sqref="AN77:AN80">
    <cfRule type="containsBlanks" dxfId="77" priority="53">
      <formula>LEN(TRIM(AN77))=0</formula>
    </cfRule>
  </conditionalFormatting>
  <conditionalFormatting sqref="R77:R80">
    <cfRule type="containsText" dxfId="76" priority="56" operator="containsText" text="Extremo">
      <formula>NOT(ISERROR(SEARCH("Extremo",R77)))</formula>
    </cfRule>
    <cfRule type="containsText" dxfId="75" priority="57" operator="containsText" text="Moderado">
      <formula>NOT(ISERROR(SEARCH("Moderado",R77)))</formula>
    </cfRule>
    <cfRule type="containsText" dxfId="74" priority="58" operator="containsText" text="Alto">
      <formula>NOT(ISERROR(SEARCH("Alto",R77)))</formula>
    </cfRule>
    <cfRule type="containsText" dxfId="73" priority="59" operator="containsText" text="Extremo">
      <formula>NOT(ISERROR(SEARCH("Extremo",R77)))</formula>
    </cfRule>
    <cfRule type="colorScale" priority="60">
      <colorScale>
        <cfvo type="min"/>
        <cfvo type="percentile" val="50"/>
        <cfvo type="max"/>
        <color rgb="FF5A8AC6"/>
        <color rgb="FFFFEB84"/>
        <color rgb="FFF8696B"/>
      </colorScale>
    </cfRule>
    <cfRule type="containsText" dxfId="72" priority="61" operator="containsText" text="Bajo">
      <formula>NOT(ISERROR(SEARCH("Bajo",R77)))</formula>
    </cfRule>
  </conditionalFormatting>
  <conditionalFormatting sqref="AN77:AN80">
    <cfRule type="containsText" dxfId="71" priority="62" operator="containsText" text="Extremo">
      <formula>NOT(ISERROR(SEARCH("Extremo",AN77)))</formula>
    </cfRule>
    <cfRule type="containsText" dxfId="70" priority="63" operator="containsText" text="Bajo">
      <formula>NOT(ISERROR(SEARCH("Bajo",AN77)))</formula>
    </cfRule>
    <cfRule type="containsText" dxfId="69" priority="64" operator="containsText" text="Moderado">
      <formula>NOT(ISERROR(SEARCH("Moderado",AN77)))</formula>
    </cfRule>
    <cfRule type="containsText" dxfId="68" priority="65" operator="containsText" text="Alto">
      <formula>NOT(ISERROR(SEARCH("Alto",AN77)))</formula>
    </cfRule>
    <cfRule type="colorScale" priority="66">
      <colorScale>
        <cfvo type="min"/>
        <cfvo type="percentile" val="50"/>
        <cfvo type="max"/>
        <color rgb="FF5A8AC6"/>
        <color rgb="FFFFEB84"/>
        <color rgb="FFF8696B"/>
      </colorScale>
    </cfRule>
    <cfRule type="containsText" dxfId="67" priority="67" operator="containsText" text="Extremo">
      <formula>NOT(ISERROR(SEARCH("Extremo",AN77)))</formula>
    </cfRule>
  </conditionalFormatting>
  <conditionalFormatting sqref="R53:R56">
    <cfRule type="containsText" dxfId="66" priority="209" operator="containsText" text="Extremo">
      <formula>NOT(ISERROR(SEARCH("Extremo",R53)))</formula>
    </cfRule>
    <cfRule type="containsText" dxfId="65" priority="210" operator="containsText" text="Moderado">
      <formula>NOT(ISERROR(SEARCH("Moderado",R53)))</formula>
    </cfRule>
    <cfRule type="containsText" dxfId="64" priority="211" operator="containsText" text="Alto">
      <formula>NOT(ISERROR(SEARCH("Alto",R53)))</formula>
    </cfRule>
    <cfRule type="containsText" dxfId="63" priority="212" operator="containsText" text="Extremo">
      <formula>NOT(ISERROR(SEARCH("Extremo",R53)))</formula>
    </cfRule>
    <cfRule type="colorScale" priority="213">
      <colorScale>
        <cfvo type="min"/>
        <cfvo type="percentile" val="50"/>
        <cfvo type="max"/>
        <color rgb="FF5A8AC6"/>
        <color rgb="FFFFEB84"/>
        <color rgb="FFF8696B"/>
      </colorScale>
    </cfRule>
    <cfRule type="containsText" dxfId="62" priority="214" operator="containsText" text="Bajo">
      <formula>NOT(ISERROR(SEARCH("Bajo",R53)))</formula>
    </cfRule>
  </conditionalFormatting>
  <conditionalFormatting sqref="AN53:AN56">
    <cfRule type="containsText" dxfId="61" priority="215" operator="containsText" text="Extremo">
      <formula>NOT(ISERROR(SEARCH("Extremo",AN53)))</formula>
    </cfRule>
    <cfRule type="containsText" dxfId="60" priority="216" operator="containsText" text="Bajo">
      <formula>NOT(ISERROR(SEARCH("Bajo",AN53)))</formula>
    </cfRule>
    <cfRule type="containsText" dxfId="59" priority="217" operator="containsText" text="Moderado">
      <formula>NOT(ISERROR(SEARCH("Moderado",AN53)))</formula>
    </cfRule>
    <cfRule type="containsText" dxfId="58" priority="218" operator="containsText" text="Alto">
      <formula>NOT(ISERROR(SEARCH("Alto",AN53)))</formula>
    </cfRule>
    <cfRule type="colorScale" priority="219">
      <colorScale>
        <cfvo type="min"/>
        <cfvo type="percentile" val="50"/>
        <cfvo type="max"/>
        <color rgb="FF5A8AC6"/>
        <color rgb="FFFFEB84"/>
        <color rgb="FFF8696B"/>
      </colorScale>
    </cfRule>
    <cfRule type="containsText" dxfId="57" priority="220" operator="containsText" text="Extremo">
      <formula>NOT(ISERROR(SEARCH("Extremo",AN53)))</formula>
    </cfRule>
  </conditionalFormatting>
  <conditionalFormatting sqref="AN42:AN46">
    <cfRule type="containsBlanks" dxfId="56" priority="46">
      <formula>LEN(TRIM(AN42))=0</formula>
    </cfRule>
  </conditionalFormatting>
  <conditionalFormatting sqref="AN42:AN46">
    <cfRule type="containsText" dxfId="55" priority="47" operator="containsText" text="Extremo">
      <formula>NOT(ISERROR(SEARCH("Extremo",AN42)))</formula>
    </cfRule>
    <cfRule type="containsText" dxfId="54" priority="48" operator="containsText" text="Bajo">
      <formula>NOT(ISERROR(SEARCH("Bajo",AN42)))</formula>
    </cfRule>
    <cfRule type="containsText" dxfId="53" priority="49" operator="containsText" text="Moderado">
      <formula>NOT(ISERROR(SEARCH("Moderado",AN42)))</formula>
    </cfRule>
    <cfRule type="containsText" dxfId="52" priority="50" operator="containsText" text="Alto">
      <formula>NOT(ISERROR(SEARCH("Alto",AN42)))</formula>
    </cfRule>
    <cfRule type="colorScale" priority="51">
      <colorScale>
        <cfvo type="min"/>
        <cfvo type="percentile" val="50"/>
        <cfvo type="max"/>
        <color rgb="FF5A8AC6"/>
        <color rgb="FFFFEB84"/>
        <color rgb="FFF8696B"/>
      </colorScale>
    </cfRule>
    <cfRule type="containsText" dxfId="51" priority="52" operator="containsText" text="Extremo">
      <formula>NOT(ISERROR(SEARCH("Extremo",AN42)))</formula>
    </cfRule>
  </conditionalFormatting>
  <conditionalFormatting sqref="AP69:AP72">
    <cfRule type="containsBlanks" dxfId="50" priority="45">
      <formula>LEN(TRIM(AP69))=0</formula>
    </cfRule>
  </conditionalFormatting>
  <conditionalFormatting sqref="AP73:AP76">
    <cfRule type="containsBlanks" dxfId="49" priority="44">
      <formula>LEN(TRIM(AP73))=0</formula>
    </cfRule>
  </conditionalFormatting>
  <conditionalFormatting sqref="AP77:AP80">
    <cfRule type="containsBlanks" dxfId="48" priority="43">
      <formula>LEN(TRIM(AP77))=0</formula>
    </cfRule>
  </conditionalFormatting>
  <conditionalFormatting sqref="R38:R40">
    <cfRule type="containsText" dxfId="47" priority="221" operator="containsText" text="Extremo">
      <formula>NOT(ISERROR(SEARCH("Extremo",R38)))</formula>
    </cfRule>
    <cfRule type="containsText" dxfId="46" priority="222" operator="containsText" text="Moderado">
      <formula>NOT(ISERROR(SEARCH("Moderado",R38)))</formula>
    </cfRule>
    <cfRule type="containsText" dxfId="45" priority="223" operator="containsText" text="Alto">
      <formula>NOT(ISERROR(SEARCH("Alto",R38)))</formula>
    </cfRule>
    <cfRule type="containsText" dxfId="44" priority="224" operator="containsText" text="Extremo">
      <formula>NOT(ISERROR(SEARCH("Extremo",R38)))</formula>
    </cfRule>
    <cfRule type="colorScale" priority="225">
      <colorScale>
        <cfvo type="min"/>
        <cfvo type="percentile" val="50"/>
        <cfvo type="max"/>
        <color rgb="FF5A8AC6"/>
        <color rgb="FFFFEB84"/>
        <color rgb="FFF8696B"/>
      </colorScale>
    </cfRule>
    <cfRule type="containsText" dxfId="43" priority="226" operator="containsText" text="Bajo">
      <formula>NOT(ISERROR(SEARCH("Bajo",R38)))</formula>
    </cfRule>
  </conditionalFormatting>
  <conditionalFormatting sqref="AN38:AN40">
    <cfRule type="containsText" dxfId="42" priority="227" operator="containsText" text="Extremo">
      <formula>NOT(ISERROR(SEARCH("Extremo",AN38)))</formula>
    </cfRule>
    <cfRule type="containsText" dxfId="41" priority="228" operator="containsText" text="Bajo">
      <formula>NOT(ISERROR(SEARCH("Bajo",AN38)))</formula>
    </cfRule>
    <cfRule type="containsText" dxfId="40" priority="229" operator="containsText" text="Moderado">
      <formula>NOT(ISERROR(SEARCH("Moderado",AN38)))</formula>
    </cfRule>
    <cfRule type="containsText" dxfId="39" priority="230" operator="containsText" text="Alto">
      <formula>NOT(ISERROR(SEARCH("Alto",AN38)))</formula>
    </cfRule>
    <cfRule type="colorScale" priority="231">
      <colorScale>
        <cfvo type="min"/>
        <cfvo type="percentile" val="50"/>
        <cfvo type="max"/>
        <color rgb="FF5A8AC6"/>
        <color rgb="FFFFEB84"/>
        <color rgb="FFF8696B"/>
      </colorScale>
    </cfRule>
    <cfRule type="containsText" dxfId="38" priority="232" operator="containsText" text="Extremo">
      <formula>NOT(ISERROR(SEARCH("Extremo",AN38)))</formula>
    </cfRule>
  </conditionalFormatting>
  <conditionalFormatting sqref="R22">
    <cfRule type="containsBlanks" dxfId="37" priority="36">
      <formula>LEN(TRIM(R22))=0</formula>
    </cfRule>
    <cfRule type="containsText" dxfId="36" priority="42" operator="containsText" text="alto">
      <formula>NOT(ISERROR(SEARCH("alto",R22)))</formula>
    </cfRule>
  </conditionalFormatting>
  <conditionalFormatting sqref="R22">
    <cfRule type="containsText" dxfId="35" priority="37" operator="containsText" text="Extremo">
      <formula>NOT(ISERROR(SEARCH("Extremo",R22)))</formula>
    </cfRule>
    <cfRule type="containsText" dxfId="34" priority="38" operator="containsText" text="Moderado">
      <formula>NOT(ISERROR(SEARCH("Moderado",R22)))</formula>
    </cfRule>
    <cfRule type="containsText" dxfId="33" priority="39" operator="containsText" text="Alto">
      <formula>NOT(ISERROR(SEARCH("Alto",R22)))</formula>
    </cfRule>
    <cfRule type="containsText" dxfId="32" priority="40" operator="containsText" text="Extremo">
      <formula>NOT(ISERROR(SEARCH("Extremo",R22)))</formula>
    </cfRule>
    <cfRule type="colorScale" priority="41">
      <colorScale>
        <cfvo type="min"/>
        <cfvo type="percentile" val="50"/>
        <cfvo type="max"/>
        <color rgb="FF5A8AC6"/>
        <color rgb="FFFFEB84"/>
        <color rgb="FFF8696B"/>
      </colorScale>
    </cfRule>
    <cfRule type="containsText" dxfId="31" priority="233" operator="containsText" text="Bajo">
      <formula>NOT(ISERROR(SEARCH("Bajo",R22)))</formula>
    </cfRule>
  </conditionalFormatting>
  <conditionalFormatting sqref="R25">
    <cfRule type="containsBlanks" dxfId="30" priority="29">
      <formula>LEN(TRIM(R25))=0</formula>
    </cfRule>
    <cfRule type="containsText" dxfId="29" priority="35" operator="containsText" text="alto">
      <formula>NOT(ISERROR(SEARCH("alto",R25)))</formula>
    </cfRule>
  </conditionalFormatting>
  <conditionalFormatting sqref="R25">
    <cfRule type="containsText" dxfId="28" priority="30" operator="containsText" text="Extremo">
      <formula>NOT(ISERROR(SEARCH("Extremo",R25)))</formula>
    </cfRule>
    <cfRule type="containsText" dxfId="27" priority="31" operator="containsText" text="Moderado">
      <formula>NOT(ISERROR(SEARCH("Moderado",R25)))</formula>
    </cfRule>
    <cfRule type="containsText" dxfId="26" priority="32" operator="containsText" text="Alto">
      <formula>NOT(ISERROR(SEARCH("Alto",R25)))</formula>
    </cfRule>
    <cfRule type="containsText" dxfId="25" priority="33" operator="containsText" text="Extremo">
      <formula>NOT(ISERROR(SEARCH("Extremo",R25)))</formula>
    </cfRule>
    <cfRule type="colorScale" priority="34">
      <colorScale>
        <cfvo type="min"/>
        <cfvo type="percentile" val="50"/>
        <cfvo type="max"/>
        <color rgb="FF5A8AC6"/>
        <color rgb="FFFFEB84"/>
        <color rgb="FFF8696B"/>
      </colorScale>
    </cfRule>
    <cfRule type="containsText" dxfId="24" priority="234" operator="containsText" text="Bajo">
      <formula>NOT(ISERROR(SEARCH("Bajo",R25)))</formula>
    </cfRule>
  </conditionalFormatting>
  <conditionalFormatting sqref="R58">
    <cfRule type="containsBlanks" dxfId="23" priority="22">
      <formula>LEN(TRIM(R58))=0</formula>
    </cfRule>
    <cfRule type="containsText" dxfId="22" priority="28" operator="containsText" text="alto">
      <formula>NOT(ISERROR(SEARCH("alto",R58)))</formula>
    </cfRule>
  </conditionalFormatting>
  <conditionalFormatting sqref="R58">
    <cfRule type="containsText" dxfId="21" priority="23" operator="containsText" text="Extremo">
      <formula>NOT(ISERROR(SEARCH("Extremo",R58)))</formula>
    </cfRule>
    <cfRule type="containsText" dxfId="20" priority="24" operator="containsText" text="Moderado">
      <formula>NOT(ISERROR(SEARCH("Moderado",R58)))</formula>
    </cfRule>
    <cfRule type="containsText" dxfId="19" priority="25" operator="containsText" text="Alto">
      <formula>NOT(ISERROR(SEARCH("Alto",R58)))</formula>
    </cfRule>
    <cfRule type="containsText" dxfId="18" priority="26" operator="containsText" text="Extremo">
      <formula>NOT(ISERROR(SEARCH("Extremo",R58)))</formula>
    </cfRule>
    <cfRule type="colorScale" priority="27">
      <colorScale>
        <cfvo type="min"/>
        <cfvo type="percentile" val="50"/>
        <cfvo type="max"/>
        <color rgb="FF5A8AC6"/>
        <color rgb="FFFFEB84"/>
        <color rgb="FFF8696B"/>
      </colorScale>
    </cfRule>
  </conditionalFormatting>
  <conditionalFormatting sqref="R61">
    <cfRule type="containsBlanks" dxfId="17" priority="15">
      <formula>LEN(TRIM(R61))=0</formula>
    </cfRule>
    <cfRule type="containsText" dxfId="16" priority="21" operator="containsText" text="alto">
      <formula>NOT(ISERROR(SEARCH("alto",R61)))</formula>
    </cfRule>
  </conditionalFormatting>
  <conditionalFormatting sqref="R61">
    <cfRule type="containsText" dxfId="15" priority="16" operator="containsText" text="Extremo">
      <formula>NOT(ISERROR(SEARCH("Extremo",R61)))</formula>
    </cfRule>
    <cfRule type="containsText" dxfId="14" priority="17" operator="containsText" text="Moderado">
      <formula>NOT(ISERROR(SEARCH("Moderado",R61)))</formula>
    </cfRule>
    <cfRule type="containsText" dxfId="13" priority="18" operator="containsText" text="Alto">
      <formula>NOT(ISERROR(SEARCH("Alto",R61)))</formula>
    </cfRule>
    <cfRule type="containsText" dxfId="12" priority="19" operator="containsText" text="Extremo">
      <formula>NOT(ISERROR(SEARCH("Extremo",R61)))</formula>
    </cfRule>
    <cfRule type="colorScale" priority="20">
      <colorScale>
        <cfvo type="min"/>
        <cfvo type="percentile" val="50"/>
        <cfvo type="max"/>
        <color rgb="FF5A8AC6"/>
        <color rgb="FFFFEB84"/>
        <color rgb="FFF8696B"/>
      </colorScale>
    </cfRule>
  </conditionalFormatting>
  <conditionalFormatting sqref="AN22">
    <cfRule type="containsBlanks" dxfId="11" priority="8">
      <formula>LEN(TRIM(AN22))=0</formula>
    </cfRule>
  </conditionalFormatting>
  <conditionalFormatting sqref="AN22">
    <cfRule type="containsText" dxfId="10" priority="9" operator="containsText" text="Extremo">
      <formula>NOT(ISERROR(SEARCH("Extremo",AN22)))</formula>
    </cfRule>
    <cfRule type="containsText" dxfId="9" priority="10" operator="containsText" text="Bajo">
      <formula>NOT(ISERROR(SEARCH("Bajo",AN22)))</formula>
    </cfRule>
    <cfRule type="containsText" dxfId="8" priority="11" operator="containsText" text="Moderado">
      <formula>NOT(ISERROR(SEARCH("Moderado",AN22)))</formula>
    </cfRule>
    <cfRule type="containsText" dxfId="7" priority="12" operator="containsText" text="Alto">
      <formula>NOT(ISERROR(SEARCH("Alto",AN22)))</formula>
    </cfRule>
    <cfRule type="colorScale" priority="13">
      <colorScale>
        <cfvo type="min"/>
        <cfvo type="percentile" val="50"/>
        <cfvo type="max"/>
        <color rgb="FF5A8AC6"/>
        <color rgb="FFFFEB84"/>
        <color rgb="FFF8696B"/>
      </colorScale>
    </cfRule>
    <cfRule type="containsText" dxfId="6" priority="14" operator="containsText" text="Extremo">
      <formula>NOT(ISERROR(SEARCH("Extremo",AN22)))</formula>
    </cfRule>
  </conditionalFormatting>
  <conditionalFormatting sqref="AN25">
    <cfRule type="containsBlanks" dxfId="5" priority="1">
      <formula>LEN(TRIM(AN25))=0</formula>
    </cfRule>
  </conditionalFormatting>
  <conditionalFormatting sqref="AN25">
    <cfRule type="containsText" dxfId="4" priority="2" operator="containsText" text="Extremo">
      <formula>NOT(ISERROR(SEARCH("Extremo",AN25)))</formula>
    </cfRule>
    <cfRule type="containsText" dxfId="3" priority="3" operator="containsText" text="Bajo">
      <formula>NOT(ISERROR(SEARCH("Bajo",AN25)))</formula>
    </cfRule>
    <cfRule type="containsText" dxfId="2" priority="4" operator="containsText" text="Moderado">
      <formula>NOT(ISERROR(SEARCH("Moderado",AN25)))</formula>
    </cfRule>
    <cfRule type="containsText" dxfId="1" priority="5" operator="containsText" text="Alto">
      <formula>NOT(ISERROR(SEARCH("Alto",AN25)))</formula>
    </cfRule>
    <cfRule type="colorScale" priority="6">
      <colorScale>
        <cfvo type="min"/>
        <cfvo type="percentile" val="50"/>
        <cfvo type="max"/>
        <color rgb="FF5A8AC6"/>
        <color rgb="FFFFEB84"/>
        <color rgb="FFF8696B"/>
      </colorScale>
    </cfRule>
    <cfRule type="containsText" dxfId="0" priority="7" operator="containsText" text="Extremo">
      <formula>NOT(ISERROR(SEARCH("Extremo",AN25)))</formula>
    </cfRule>
  </conditionalFormatting>
  <dataValidations count="1">
    <dataValidation type="list" allowBlank="1" showInputMessage="1" showErrorMessage="1" sqref="AG18:AG25 AD21 AD19 AG5:AG14 AG27:AG40 AG48:AG51 AG42:AG46 AE27:AE31 AC75:AE76 AG58:AG67 AG73:AG80 AG53:AG56 AD80 AE52 AD47 AC50:AD52 AC63:AE63 AE7:AE8" xr:uid="{00000000-0002-0000-0300-000000000000}">
      <formula1>#REF!</formula1>
    </dataValidation>
  </dataValidations>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'C:\Users\USUARIO\AppData\Local\Microsoft\Windows\Temporary Internet Files\Content.IE5\5HM1ZHZH\[Mapa_riesgos_institucional_seguimiento OCI corrupción dic2019.xlsx]listas'!#REF!</xm:f>
          </x14:formula1>
          <xm:sqref>J18 E21 D18:D21 AP18:AP21 M18:Q21 AH18:AM21 E18:E19 T18:T21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8CE9-309D-4B91-B8D9-FB766A59A76A}">
  <dimension ref="B1:H21"/>
  <sheetViews>
    <sheetView tabSelected="1" workbookViewId="0">
      <selection activeCell="K16" sqref="K16"/>
    </sheetView>
  </sheetViews>
  <sheetFormatPr baseColWidth="10" defaultRowHeight="15" x14ac:dyDescent="0.25"/>
  <cols>
    <col min="2" max="2" width="3.7109375" bestFit="1" customWidth="1"/>
    <col min="3" max="3" width="17" customWidth="1"/>
    <col min="4" max="4" width="9.7109375" customWidth="1"/>
    <col min="5" max="5" width="9.5703125" customWidth="1"/>
    <col min="7" max="7" width="11.42578125" style="412"/>
  </cols>
  <sheetData>
    <row r="1" spans="2:8" ht="15.75" thickBot="1" x14ac:dyDescent="0.3"/>
    <row r="2" spans="2:8" ht="27" thickBot="1" x14ac:dyDescent="0.3">
      <c r="B2" s="439" t="s">
        <v>42</v>
      </c>
      <c r="C2" s="437" t="s">
        <v>908</v>
      </c>
      <c r="D2" s="437" t="s">
        <v>909</v>
      </c>
      <c r="E2" s="437" t="s">
        <v>910</v>
      </c>
      <c r="F2" s="437" t="s">
        <v>911</v>
      </c>
      <c r="G2" s="437" t="s">
        <v>912</v>
      </c>
      <c r="H2" s="438" t="s">
        <v>913</v>
      </c>
    </row>
    <row r="3" spans="2:8" x14ac:dyDescent="0.25">
      <c r="B3" s="440"/>
      <c r="C3" s="441" t="s">
        <v>930</v>
      </c>
      <c r="D3" s="442">
        <f>SUM(D4:D5)</f>
        <v>2</v>
      </c>
      <c r="E3" s="442">
        <f t="shared" ref="E3:G3" si="0">SUM(E4:E5)</f>
        <v>0</v>
      </c>
      <c r="F3" s="442">
        <f t="shared" si="0"/>
        <v>2</v>
      </c>
      <c r="G3" s="442">
        <f t="shared" si="0"/>
        <v>1</v>
      </c>
      <c r="H3" s="443">
        <f>+F3+G3</f>
        <v>3</v>
      </c>
    </row>
    <row r="4" spans="2:8" ht="25.5" x14ac:dyDescent="0.25">
      <c r="B4" s="434">
        <v>1</v>
      </c>
      <c r="C4" s="431" t="s">
        <v>914</v>
      </c>
      <c r="D4" s="432">
        <v>1</v>
      </c>
      <c r="E4" s="429"/>
      <c r="F4" s="430">
        <v>1</v>
      </c>
      <c r="G4" s="432">
        <v>1</v>
      </c>
      <c r="H4" s="433">
        <f t="shared" ref="H4:H5" si="1">+F4+G4</f>
        <v>2</v>
      </c>
    </row>
    <row r="5" spans="2:8" ht="15.75" thickBot="1" x14ac:dyDescent="0.3">
      <c r="B5" s="444">
        <v>2</v>
      </c>
      <c r="C5" s="445" t="s">
        <v>915</v>
      </c>
      <c r="D5" s="446">
        <v>1</v>
      </c>
      <c r="E5" s="447"/>
      <c r="F5" s="435">
        <v>1</v>
      </c>
      <c r="G5" s="447"/>
      <c r="H5" s="436">
        <f t="shared" si="1"/>
        <v>1</v>
      </c>
    </row>
    <row r="6" spans="2:8" x14ac:dyDescent="0.25">
      <c r="B6" s="448"/>
      <c r="C6" s="441" t="s">
        <v>916</v>
      </c>
      <c r="D6" s="442">
        <f>SUM(D7:D10)</f>
        <v>5</v>
      </c>
      <c r="E6" s="442">
        <f t="shared" ref="E6:H6" si="2">SUM(E7:E10)</f>
        <v>0</v>
      </c>
      <c r="F6" s="442">
        <f t="shared" si="2"/>
        <v>5</v>
      </c>
      <c r="G6" s="442">
        <f t="shared" si="2"/>
        <v>2</v>
      </c>
      <c r="H6" s="443">
        <f t="shared" si="2"/>
        <v>7</v>
      </c>
    </row>
    <row r="7" spans="2:8" x14ac:dyDescent="0.25">
      <c r="B7" s="434">
        <v>3</v>
      </c>
      <c r="C7" s="431" t="s">
        <v>917</v>
      </c>
      <c r="D7" s="432">
        <v>1</v>
      </c>
      <c r="E7" s="429"/>
      <c r="F7" s="430">
        <f>+D7+E7</f>
        <v>1</v>
      </c>
      <c r="G7" s="432">
        <v>1</v>
      </c>
      <c r="H7" s="433">
        <f>+F7+G7</f>
        <v>2</v>
      </c>
    </row>
    <row r="8" spans="2:8" ht="25.5" x14ac:dyDescent="0.25">
      <c r="B8" s="434">
        <v>4</v>
      </c>
      <c r="C8" s="431" t="s">
        <v>306</v>
      </c>
      <c r="D8" s="432">
        <v>1</v>
      </c>
      <c r="E8" s="429"/>
      <c r="F8" s="430">
        <f t="shared" ref="F8:F10" si="3">+D8+E8</f>
        <v>1</v>
      </c>
      <c r="G8" s="432">
        <v>1</v>
      </c>
      <c r="H8" s="433">
        <f t="shared" ref="H8:H10" si="4">+F8+G8</f>
        <v>2</v>
      </c>
    </row>
    <row r="9" spans="2:8" ht="38.25" x14ac:dyDescent="0.25">
      <c r="B9" s="434">
        <v>5</v>
      </c>
      <c r="C9" s="431" t="s">
        <v>227</v>
      </c>
      <c r="D9" s="432">
        <v>1</v>
      </c>
      <c r="E9" s="429"/>
      <c r="F9" s="430">
        <f t="shared" si="3"/>
        <v>1</v>
      </c>
      <c r="G9" s="429"/>
      <c r="H9" s="433">
        <f t="shared" si="4"/>
        <v>1</v>
      </c>
    </row>
    <row r="10" spans="2:8" ht="15.75" thickBot="1" x14ac:dyDescent="0.3">
      <c r="B10" s="444">
        <v>6</v>
      </c>
      <c r="C10" s="445" t="s">
        <v>918</v>
      </c>
      <c r="D10" s="446">
        <v>2</v>
      </c>
      <c r="E10" s="446"/>
      <c r="F10" s="430">
        <f t="shared" si="3"/>
        <v>2</v>
      </c>
      <c r="G10" s="446"/>
      <c r="H10" s="433">
        <f t="shared" si="4"/>
        <v>2</v>
      </c>
    </row>
    <row r="11" spans="2:8" x14ac:dyDescent="0.25">
      <c r="B11" s="448"/>
      <c r="C11" s="441" t="s">
        <v>919</v>
      </c>
      <c r="D11" s="442">
        <f>SUM(D12:D19)</f>
        <v>8</v>
      </c>
      <c r="E11" s="442">
        <f t="shared" ref="E11:H11" si="5">SUM(E12:E19)</f>
        <v>1</v>
      </c>
      <c r="F11" s="442">
        <f t="shared" si="5"/>
        <v>9</v>
      </c>
      <c r="G11" s="442">
        <f t="shared" si="5"/>
        <v>6</v>
      </c>
      <c r="H11" s="442">
        <f t="shared" si="5"/>
        <v>15</v>
      </c>
    </row>
    <row r="12" spans="2:8" x14ac:dyDescent="0.25">
      <c r="B12" s="434">
        <v>7</v>
      </c>
      <c r="C12" s="431" t="s">
        <v>920</v>
      </c>
      <c r="D12" s="432">
        <v>1</v>
      </c>
      <c r="E12" s="429"/>
      <c r="F12" s="430">
        <f>+D12+E12</f>
        <v>1</v>
      </c>
      <c r="G12" s="432">
        <v>1</v>
      </c>
      <c r="H12" s="433">
        <f>+F12+G12</f>
        <v>2</v>
      </c>
    </row>
    <row r="13" spans="2:8" x14ac:dyDescent="0.25">
      <c r="B13" s="434">
        <v>8</v>
      </c>
      <c r="C13" s="431" t="s">
        <v>921</v>
      </c>
      <c r="D13" s="432">
        <v>1</v>
      </c>
      <c r="E13" s="429"/>
      <c r="F13" s="430">
        <f t="shared" ref="F13:F19" si="6">+D13+E13</f>
        <v>1</v>
      </c>
      <c r="G13" s="432">
        <v>1</v>
      </c>
      <c r="H13" s="433">
        <f t="shared" ref="H13:H19" si="7">+F13+G13</f>
        <v>2</v>
      </c>
    </row>
    <row r="14" spans="2:8" x14ac:dyDescent="0.25">
      <c r="B14" s="434">
        <v>9</v>
      </c>
      <c r="C14" s="431" t="s">
        <v>922</v>
      </c>
      <c r="D14" s="432">
        <v>1</v>
      </c>
      <c r="E14" s="429"/>
      <c r="F14" s="430">
        <f t="shared" si="6"/>
        <v>1</v>
      </c>
      <c r="G14" s="432">
        <v>1</v>
      </c>
      <c r="H14" s="433">
        <f t="shared" si="7"/>
        <v>2</v>
      </c>
    </row>
    <row r="15" spans="2:8" x14ac:dyDescent="0.25">
      <c r="B15" s="434">
        <v>10</v>
      </c>
      <c r="C15" s="431" t="s">
        <v>923</v>
      </c>
      <c r="D15" s="432">
        <v>1</v>
      </c>
      <c r="E15" s="429"/>
      <c r="F15" s="430">
        <f t="shared" si="6"/>
        <v>1</v>
      </c>
      <c r="G15" s="429"/>
      <c r="H15" s="433">
        <f t="shared" si="7"/>
        <v>1</v>
      </c>
    </row>
    <row r="16" spans="2:8" x14ac:dyDescent="0.25">
      <c r="B16" s="434">
        <v>11</v>
      </c>
      <c r="C16" s="431" t="s">
        <v>924</v>
      </c>
      <c r="D16" s="432">
        <v>1</v>
      </c>
      <c r="E16" s="429"/>
      <c r="F16" s="430">
        <f t="shared" si="6"/>
        <v>1</v>
      </c>
      <c r="G16" s="429"/>
      <c r="H16" s="433">
        <f t="shared" si="7"/>
        <v>1</v>
      </c>
    </row>
    <row r="17" spans="2:8" x14ac:dyDescent="0.25">
      <c r="B17" s="434">
        <v>12</v>
      </c>
      <c r="C17" s="431" t="s">
        <v>925</v>
      </c>
      <c r="D17" s="432">
        <v>2</v>
      </c>
      <c r="E17" s="429"/>
      <c r="F17" s="430">
        <f t="shared" si="6"/>
        <v>2</v>
      </c>
      <c r="G17" s="432">
        <v>2</v>
      </c>
      <c r="H17" s="433">
        <f t="shared" si="7"/>
        <v>4</v>
      </c>
    </row>
    <row r="18" spans="2:8" ht="25.5" x14ac:dyDescent="0.25">
      <c r="B18" s="434">
        <v>13</v>
      </c>
      <c r="C18" s="431" t="s">
        <v>926</v>
      </c>
      <c r="D18" s="432">
        <v>1</v>
      </c>
      <c r="E18" s="429"/>
      <c r="F18" s="430">
        <f t="shared" si="6"/>
        <v>1</v>
      </c>
      <c r="G18" s="429"/>
      <c r="H18" s="433">
        <f t="shared" si="7"/>
        <v>1</v>
      </c>
    </row>
    <row r="19" spans="2:8" ht="15.75" thickBot="1" x14ac:dyDescent="0.3">
      <c r="B19" s="444">
        <v>14</v>
      </c>
      <c r="C19" s="453" t="s">
        <v>927</v>
      </c>
      <c r="D19" s="454"/>
      <c r="E19" s="454">
        <v>1</v>
      </c>
      <c r="F19" s="430">
        <f t="shared" si="6"/>
        <v>1</v>
      </c>
      <c r="G19" s="432">
        <v>1</v>
      </c>
      <c r="H19" s="455">
        <f t="shared" si="7"/>
        <v>2</v>
      </c>
    </row>
    <row r="20" spans="2:8" ht="25.5" x14ac:dyDescent="0.25">
      <c r="B20" s="451">
        <v>15</v>
      </c>
      <c r="C20" s="456" t="s">
        <v>928</v>
      </c>
      <c r="D20" s="442">
        <v>2</v>
      </c>
      <c r="E20" s="457"/>
      <c r="F20" s="442">
        <v>2</v>
      </c>
      <c r="G20" s="442">
        <v>1</v>
      </c>
      <c r="H20" s="443">
        <f>+F20+G20</f>
        <v>3</v>
      </c>
    </row>
    <row r="21" spans="2:8" ht="15.75" thickBot="1" x14ac:dyDescent="0.3">
      <c r="B21" s="452"/>
      <c r="C21" s="458" t="s">
        <v>929</v>
      </c>
      <c r="D21" s="449">
        <f>+D3+D6+D11+D20</f>
        <v>17</v>
      </c>
      <c r="E21" s="449">
        <f t="shared" ref="E21:H21" si="8">+E3+E6+E11+E20</f>
        <v>1</v>
      </c>
      <c r="F21" s="449">
        <f t="shared" si="8"/>
        <v>18</v>
      </c>
      <c r="G21" s="449">
        <f t="shared" si="8"/>
        <v>10</v>
      </c>
      <c r="H21" s="450">
        <f t="shared" si="8"/>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0277-B3B7-47D1-B669-76CE0EA5CC53}">
  <dimension ref="A1:P58"/>
  <sheetViews>
    <sheetView topLeftCell="A4" workbookViewId="0">
      <selection activeCell="G11" sqref="G11:G12"/>
    </sheetView>
  </sheetViews>
  <sheetFormatPr baseColWidth="10" defaultRowHeight="15" x14ac:dyDescent="0.25"/>
  <cols>
    <col min="1" max="1" width="17.28515625" customWidth="1"/>
    <col min="2" max="2" width="14.85546875" customWidth="1"/>
    <col min="3" max="3" width="16.855468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81" t="s">
        <v>772</v>
      </c>
    </row>
    <row r="2" spans="1:16" ht="15.75" thickBot="1" x14ac:dyDescent="0.3"/>
    <row r="3" spans="1:16" ht="21" customHeight="1" x14ac:dyDescent="0.25">
      <c r="A3" s="946" t="s">
        <v>773</v>
      </c>
      <c r="B3" s="932" t="s">
        <v>774</v>
      </c>
      <c r="C3" s="935"/>
      <c r="D3" s="935"/>
      <c r="E3" s="927"/>
      <c r="F3" s="927"/>
      <c r="G3" s="927"/>
      <c r="H3" s="929"/>
      <c r="I3" s="930" t="s">
        <v>768</v>
      </c>
      <c r="M3" s="150"/>
      <c r="N3" s="5"/>
    </row>
    <row r="4" spans="1:16" ht="24.75" customHeight="1" thickBot="1" x14ac:dyDescent="0.3">
      <c r="A4" s="946"/>
      <c r="B4" s="932"/>
      <c r="C4" s="936"/>
      <c r="D4" s="936"/>
      <c r="E4" s="928"/>
      <c r="F4" s="928"/>
      <c r="G4" s="928"/>
      <c r="H4" s="929"/>
      <c r="I4" s="931"/>
      <c r="L4" s="150"/>
      <c r="M4" s="382" t="s">
        <v>773</v>
      </c>
      <c r="N4" s="5"/>
    </row>
    <row r="5" spans="1:16" ht="15.75" thickBot="1" x14ac:dyDescent="0.3">
      <c r="A5" s="946"/>
      <c r="B5" s="932" t="s">
        <v>775</v>
      </c>
      <c r="C5" s="933"/>
      <c r="D5" s="935"/>
      <c r="E5" s="935"/>
      <c r="F5" s="927"/>
      <c r="G5" s="927"/>
      <c r="H5" s="929"/>
      <c r="I5" s="937" t="s">
        <v>724</v>
      </c>
      <c r="M5" s="383" t="s">
        <v>776</v>
      </c>
      <c r="N5" s="384" t="s">
        <v>777</v>
      </c>
      <c r="O5" s="384" t="s">
        <v>778</v>
      </c>
      <c r="P5" s="385" t="s">
        <v>779</v>
      </c>
    </row>
    <row r="6" spans="1:16" ht="45" customHeight="1" thickBot="1" x14ac:dyDescent="0.3">
      <c r="A6" s="946"/>
      <c r="B6" s="932"/>
      <c r="C6" s="934"/>
      <c r="D6" s="936"/>
      <c r="E6" s="936"/>
      <c r="F6" s="928"/>
      <c r="G6" s="928"/>
      <c r="H6" s="929"/>
      <c r="I6" s="938"/>
      <c r="M6" s="386">
        <v>5</v>
      </c>
      <c r="N6" s="387" t="s">
        <v>780</v>
      </c>
      <c r="O6" s="388" t="s">
        <v>781</v>
      </c>
      <c r="P6" s="388" t="s">
        <v>782</v>
      </c>
    </row>
    <row r="7" spans="1:16" ht="33" customHeight="1" thickBot="1" x14ac:dyDescent="0.3">
      <c r="A7" s="946"/>
      <c r="B7" s="932" t="s">
        <v>783</v>
      </c>
      <c r="C7" s="939"/>
      <c r="D7" s="933"/>
      <c r="E7" s="935"/>
      <c r="F7" s="927"/>
      <c r="G7" s="927"/>
      <c r="H7" s="929"/>
      <c r="I7" s="941" t="s">
        <v>157</v>
      </c>
      <c r="M7" s="386">
        <v>4</v>
      </c>
      <c r="N7" s="387" t="s">
        <v>784</v>
      </c>
      <c r="O7" s="388" t="s">
        <v>785</v>
      </c>
      <c r="P7" s="388" t="s">
        <v>786</v>
      </c>
    </row>
    <row r="8" spans="1:16" ht="24" customHeight="1" thickTop="1" thickBot="1" x14ac:dyDescent="0.3">
      <c r="A8" s="946"/>
      <c r="B8" s="932"/>
      <c r="C8" s="940"/>
      <c r="D8" s="934"/>
      <c r="E8" s="936"/>
      <c r="F8" s="928"/>
      <c r="G8" s="928"/>
      <c r="H8" s="929"/>
      <c r="I8" s="942"/>
      <c r="M8" s="386">
        <v>3</v>
      </c>
      <c r="N8" s="387" t="s">
        <v>787</v>
      </c>
      <c r="O8" s="388" t="s">
        <v>788</v>
      </c>
      <c r="P8" s="388" t="s">
        <v>789</v>
      </c>
    </row>
    <row r="9" spans="1:16" ht="27" customHeight="1" thickBot="1" x14ac:dyDescent="0.3">
      <c r="A9" s="946"/>
      <c r="B9" s="932" t="s">
        <v>790</v>
      </c>
      <c r="C9" s="939"/>
      <c r="D9" s="939"/>
      <c r="E9" s="933"/>
      <c r="F9" s="935"/>
      <c r="G9" s="927"/>
      <c r="H9" s="929"/>
      <c r="I9" s="944" t="s">
        <v>730</v>
      </c>
      <c r="M9" s="386">
        <v>2</v>
      </c>
      <c r="N9" s="387" t="s">
        <v>791</v>
      </c>
      <c r="O9" s="388" t="s">
        <v>792</v>
      </c>
      <c r="P9" s="388" t="s">
        <v>793</v>
      </c>
    </row>
    <row r="10" spans="1:16" ht="33" customHeight="1" thickTop="1" thickBot="1" x14ac:dyDescent="0.3">
      <c r="A10" s="946"/>
      <c r="B10" s="932"/>
      <c r="C10" s="940"/>
      <c r="D10" s="940"/>
      <c r="E10" s="934"/>
      <c r="F10" s="936"/>
      <c r="G10" s="928"/>
      <c r="H10" s="929"/>
      <c r="I10" s="945"/>
      <c r="M10" s="386">
        <v>1</v>
      </c>
      <c r="N10" s="387" t="s">
        <v>794</v>
      </c>
      <c r="O10" s="388" t="s">
        <v>795</v>
      </c>
      <c r="P10" s="388" t="s">
        <v>796</v>
      </c>
    </row>
    <row r="11" spans="1:16" x14ac:dyDescent="0.25">
      <c r="A11" s="946"/>
      <c r="B11" s="932" t="s">
        <v>797</v>
      </c>
      <c r="C11" s="939"/>
      <c r="D11" s="939"/>
      <c r="E11" s="933"/>
      <c r="F11" s="935"/>
      <c r="G11" s="927" t="s">
        <v>856</v>
      </c>
      <c r="H11" s="947"/>
      <c r="I11" s="948"/>
    </row>
    <row r="12" spans="1:16" ht="15.75" thickBot="1" x14ac:dyDescent="0.3">
      <c r="A12" s="946"/>
      <c r="B12" s="932"/>
      <c r="C12" s="940"/>
      <c r="D12" s="940"/>
      <c r="E12" s="934"/>
      <c r="F12" s="936"/>
      <c r="G12" s="928"/>
      <c r="H12" s="947"/>
      <c r="I12" s="949"/>
    </row>
    <row r="13" spans="1:16" x14ac:dyDescent="0.25">
      <c r="A13" s="9"/>
      <c r="B13" s="9"/>
      <c r="C13" s="389">
        <v>1</v>
      </c>
      <c r="D13" s="389">
        <v>2</v>
      </c>
      <c r="E13" s="389">
        <v>3</v>
      </c>
      <c r="F13" s="389">
        <v>4</v>
      </c>
      <c r="G13" s="389">
        <v>5</v>
      </c>
      <c r="H13" s="9"/>
      <c r="I13" s="9"/>
    </row>
    <row r="14" spans="1:16" x14ac:dyDescent="0.25">
      <c r="A14" s="9"/>
      <c r="B14" s="9"/>
      <c r="C14" s="390" t="s">
        <v>798</v>
      </c>
      <c r="D14" s="389" t="s">
        <v>799</v>
      </c>
      <c r="E14" s="389" t="s">
        <v>157</v>
      </c>
      <c r="F14" s="389" t="s">
        <v>800</v>
      </c>
      <c r="G14" s="389" t="s">
        <v>801</v>
      </c>
      <c r="H14" s="9"/>
      <c r="I14" s="9"/>
    </row>
    <row r="15" spans="1:16" ht="15.75" x14ac:dyDescent="0.25">
      <c r="A15" s="9"/>
      <c r="B15" s="9"/>
      <c r="C15" s="950" t="s">
        <v>802</v>
      </c>
      <c r="D15" s="950"/>
      <c r="E15" s="950"/>
      <c r="F15" s="950"/>
      <c r="G15" s="950"/>
      <c r="H15" s="9"/>
      <c r="I15" s="9"/>
      <c r="L15" s="391" t="s">
        <v>803</v>
      </c>
    </row>
    <row r="16" spans="1:16" ht="15.75" thickBot="1" x14ac:dyDescent="0.3">
      <c r="A16" s="951" t="s">
        <v>804</v>
      </c>
      <c r="B16" s="951"/>
      <c r="C16" s="951"/>
      <c r="D16" s="951"/>
      <c r="E16" s="951"/>
      <c r="F16" s="951"/>
      <c r="G16" s="951"/>
      <c r="H16" s="951"/>
    </row>
    <row r="17" spans="1:13" ht="79.5" thickBot="1" x14ac:dyDescent="0.3">
      <c r="L17" s="392" t="s">
        <v>805</v>
      </c>
      <c r="M17" s="393" t="s">
        <v>806</v>
      </c>
    </row>
    <row r="18" spans="1:13" ht="31.5" thickTop="1" thickBot="1" x14ac:dyDescent="0.3">
      <c r="A18" s="952" t="s">
        <v>802</v>
      </c>
      <c r="B18" s="953"/>
      <c r="C18" s="953"/>
      <c r="D18" s="953"/>
      <c r="E18" s="954"/>
      <c r="L18" s="394" t="s">
        <v>807</v>
      </c>
      <c r="M18" s="395" t="s">
        <v>118</v>
      </c>
    </row>
    <row r="19" spans="1:13" ht="31.5" thickTop="1" thickBot="1" x14ac:dyDescent="0.3">
      <c r="A19" s="943" t="s">
        <v>808</v>
      </c>
      <c r="B19" s="943"/>
      <c r="C19" s="943"/>
      <c r="D19" s="943"/>
      <c r="E19" s="943"/>
      <c r="L19" s="394" t="s">
        <v>809</v>
      </c>
      <c r="M19" s="395" t="s">
        <v>157</v>
      </c>
    </row>
    <row r="20" spans="1:13" ht="47.25" customHeight="1" thickTop="1" thickBot="1" x14ac:dyDescent="0.3">
      <c r="A20" s="943" t="s">
        <v>810</v>
      </c>
      <c r="B20" s="943"/>
      <c r="C20" s="943"/>
      <c r="D20" s="943"/>
      <c r="E20" s="943"/>
      <c r="L20" s="394" t="s">
        <v>811</v>
      </c>
      <c r="M20" s="395" t="s">
        <v>119</v>
      </c>
    </row>
    <row r="21" spans="1:13" ht="58.5" customHeight="1" thickTop="1" x14ac:dyDescent="0.25">
      <c r="A21" s="943" t="s">
        <v>812</v>
      </c>
      <c r="B21" s="943"/>
      <c r="C21" s="943"/>
      <c r="D21" s="943"/>
      <c r="E21" s="943"/>
      <c r="L21" s="396"/>
    </row>
    <row r="22" spans="1:13" ht="50.25" hidden="1" customHeight="1" x14ac:dyDescent="0.25">
      <c r="A22" s="955" t="s">
        <v>813</v>
      </c>
      <c r="B22" s="955"/>
      <c r="C22" s="955"/>
      <c r="D22" s="955"/>
    </row>
    <row r="23" spans="1:13" ht="38.25" hidden="1" x14ac:dyDescent="0.25">
      <c r="A23" s="956" t="s">
        <v>814</v>
      </c>
      <c r="B23" s="956" t="s">
        <v>815</v>
      </c>
      <c r="C23" s="397" t="s">
        <v>816</v>
      </c>
      <c r="D23" s="956" t="s">
        <v>817</v>
      </c>
    </row>
    <row r="24" spans="1:13" hidden="1" x14ac:dyDescent="0.25">
      <c r="A24" s="957"/>
      <c r="B24" s="957"/>
      <c r="C24" s="398" t="s">
        <v>818</v>
      </c>
      <c r="D24" s="957"/>
    </row>
    <row r="25" spans="1:13" ht="25.5" hidden="1" customHeight="1" x14ac:dyDescent="0.25">
      <c r="A25" s="957"/>
      <c r="B25" s="957"/>
      <c r="C25" s="398" t="s">
        <v>819</v>
      </c>
      <c r="D25" s="957"/>
    </row>
    <row r="26" spans="1:13" ht="15.75" hidden="1" thickBot="1" x14ac:dyDescent="0.3">
      <c r="A26" s="958"/>
      <c r="B26" s="958"/>
      <c r="C26" s="399" t="s">
        <v>820</v>
      </c>
      <c r="D26" s="958"/>
    </row>
    <row r="27" spans="1:13" ht="26.25" hidden="1" thickBot="1" x14ac:dyDescent="0.3">
      <c r="A27" s="400" t="s">
        <v>821</v>
      </c>
      <c r="B27" s="388" t="s">
        <v>822</v>
      </c>
      <c r="C27" s="388" t="s">
        <v>823</v>
      </c>
      <c r="D27" s="401"/>
    </row>
    <row r="28" spans="1:13" ht="26.25" hidden="1" thickBot="1" x14ac:dyDescent="0.3">
      <c r="A28" s="400" t="s">
        <v>824</v>
      </c>
      <c r="B28" s="388" t="s">
        <v>825</v>
      </c>
      <c r="C28" s="388" t="s">
        <v>826</v>
      </c>
      <c r="D28" s="387" t="s">
        <v>827</v>
      </c>
    </row>
    <row r="29" spans="1:13" ht="26.25" hidden="1" thickBot="1" x14ac:dyDescent="0.3">
      <c r="A29" s="402" t="s">
        <v>828</v>
      </c>
      <c r="B29" s="388" t="s">
        <v>829</v>
      </c>
      <c r="C29" s="388" t="s">
        <v>830</v>
      </c>
      <c r="D29" s="387" t="s">
        <v>827</v>
      </c>
    </row>
    <row r="30" spans="1:13" ht="26.25" hidden="1" thickBot="1" x14ac:dyDescent="0.3">
      <c r="A30" s="400" t="s">
        <v>831</v>
      </c>
      <c r="B30" s="388" t="s">
        <v>822</v>
      </c>
      <c r="C30" s="388" t="s">
        <v>832</v>
      </c>
      <c r="D30" s="387" t="s">
        <v>827</v>
      </c>
    </row>
    <row r="31" spans="1:13" ht="39" hidden="1" thickBot="1" x14ac:dyDescent="0.3">
      <c r="A31" s="400" t="s">
        <v>824</v>
      </c>
      <c r="B31" s="388" t="s">
        <v>825</v>
      </c>
      <c r="C31" s="388" t="s">
        <v>833</v>
      </c>
      <c r="D31" s="387" t="s">
        <v>827</v>
      </c>
    </row>
    <row r="32" spans="1:13" ht="26.25" hidden="1" thickBot="1" x14ac:dyDescent="0.3">
      <c r="A32" s="402" t="s">
        <v>834</v>
      </c>
      <c r="B32" s="388" t="s">
        <v>829</v>
      </c>
      <c r="C32" s="388" t="s">
        <v>835</v>
      </c>
      <c r="D32" s="387" t="s">
        <v>827</v>
      </c>
    </row>
    <row r="33" spans="1:5" ht="26.25" hidden="1" thickBot="1" x14ac:dyDescent="0.3">
      <c r="A33" s="400" t="s">
        <v>836</v>
      </c>
      <c r="B33" s="388" t="s">
        <v>822</v>
      </c>
      <c r="C33" s="388" t="s">
        <v>837</v>
      </c>
      <c r="D33" s="387" t="s">
        <v>827</v>
      </c>
    </row>
    <row r="34" spans="1:5" ht="26.25" hidden="1" thickBot="1" x14ac:dyDescent="0.3">
      <c r="A34" s="400" t="s">
        <v>838</v>
      </c>
      <c r="B34" s="388" t="s">
        <v>825</v>
      </c>
      <c r="C34" s="388" t="s">
        <v>839</v>
      </c>
      <c r="D34" s="387" t="s">
        <v>827</v>
      </c>
    </row>
    <row r="35" spans="1:5" ht="26.25" hidden="1" thickBot="1" x14ac:dyDescent="0.3">
      <c r="A35" s="402" t="s">
        <v>840</v>
      </c>
      <c r="B35" s="388" t="s">
        <v>829</v>
      </c>
      <c r="C35" s="388" t="s">
        <v>841</v>
      </c>
      <c r="D35" s="387" t="s">
        <v>827</v>
      </c>
    </row>
    <row r="38" spans="1:5" ht="15.75" x14ac:dyDescent="0.25">
      <c r="A38" s="403" t="s">
        <v>842</v>
      </c>
      <c r="B38" s="403"/>
    </row>
    <row r="39" spans="1:5" x14ac:dyDescent="0.25">
      <c r="A39" s="404"/>
    </row>
    <row r="40" spans="1:5" x14ac:dyDescent="0.25">
      <c r="A40" s="961" t="s">
        <v>843</v>
      </c>
      <c r="B40" s="961" t="s">
        <v>844</v>
      </c>
      <c r="C40" s="961"/>
      <c r="D40" s="961"/>
    </row>
    <row r="41" spans="1:5" ht="30" customHeight="1" x14ac:dyDescent="0.25">
      <c r="A41" s="961"/>
      <c r="B41" s="961"/>
      <c r="C41" s="961"/>
      <c r="D41" s="961"/>
    </row>
    <row r="42" spans="1:5" ht="46.5" customHeight="1" x14ac:dyDescent="0.25">
      <c r="A42" s="405" t="s">
        <v>118</v>
      </c>
      <c r="B42" s="962" t="s">
        <v>845</v>
      </c>
      <c r="C42" s="962"/>
      <c r="D42" s="962"/>
    </row>
    <row r="43" spans="1:5" ht="58.5" customHeight="1" x14ac:dyDescent="0.25">
      <c r="A43" s="405" t="s">
        <v>157</v>
      </c>
      <c r="B43" s="962" t="s">
        <v>846</v>
      </c>
      <c r="C43" s="962"/>
      <c r="D43" s="962"/>
    </row>
    <row r="44" spans="1:5" ht="65.25" customHeight="1" x14ac:dyDescent="0.25">
      <c r="A44" s="405" t="s">
        <v>119</v>
      </c>
      <c r="B44" s="962" t="s">
        <v>847</v>
      </c>
      <c r="C44" s="962"/>
      <c r="D44" s="962"/>
    </row>
    <row r="45" spans="1:5" ht="15.75" x14ac:dyDescent="0.25">
      <c r="A45" s="406"/>
    </row>
    <row r="46" spans="1:5" ht="15.75" x14ac:dyDescent="0.25">
      <c r="A46" s="963" t="s">
        <v>848</v>
      </c>
      <c r="B46" s="963"/>
      <c r="C46" s="963"/>
      <c r="D46" s="963"/>
      <c r="E46" s="963"/>
    </row>
    <row r="47" spans="1:5" ht="15.75" thickBot="1" x14ac:dyDescent="0.3">
      <c r="A47" s="404"/>
    </row>
    <row r="48" spans="1:5" ht="135.75" thickBot="1" x14ac:dyDescent="0.3">
      <c r="A48" s="407" t="s">
        <v>849</v>
      </c>
      <c r="B48" s="408" t="s">
        <v>850</v>
      </c>
      <c r="C48" s="408" t="s">
        <v>851</v>
      </c>
      <c r="D48" s="408" t="s">
        <v>852</v>
      </c>
      <c r="E48" s="408" t="s">
        <v>853</v>
      </c>
    </row>
    <row r="49" spans="1:5" ht="15.75" thickBot="1" x14ac:dyDescent="0.3">
      <c r="A49" s="409" t="s">
        <v>118</v>
      </c>
      <c r="B49" s="410" t="s">
        <v>120</v>
      </c>
      <c r="C49" s="410" t="s">
        <v>120</v>
      </c>
      <c r="D49" s="410">
        <v>2</v>
      </c>
      <c r="E49" s="410">
        <v>2</v>
      </c>
    </row>
    <row r="50" spans="1:5" ht="15.75" thickBot="1" x14ac:dyDescent="0.3">
      <c r="A50" s="409" t="s">
        <v>118</v>
      </c>
      <c r="B50" s="410" t="s">
        <v>120</v>
      </c>
      <c r="C50" s="410" t="s">
        <v>121</v>
      </c>
      <c r="D50" s="410">
        <v>2</v>
      </c>
      <c r="E50" s="410">
        <v>1</v>
      </c>
    </row>
    <row r="51" spans="1:5" ht="15.75" thickBot="1" x14ac:dyDescent="0.3">
      <c r="A51" s="409" t="s">
        <v>118</v>
      </c>
      <c r="B51" s="410" t="s">
        <v>120</v>
      </c>
      <c r="C51" s="410" t="s">
        <v>727</v>
      </c>
      <c r="D51" s="410">
        <v>2</v>
      </c>
      <c r="E51" s="410">
        <v>0</v>
      </c>
    </row>
    <row r="52" spans="1:5" ht="15.75" thickBot="1" x14ac:dyDescent="0.3">
      <c r="A52" s="409" t="s">
        <v>118</v>
      </c>
      <c r="B52" s="410" t="s">
        <v>727</v>
      </c>
      <c r="C52" s="410" t="s">
        <v>120</v>
      </c>
      <c r="D52" s="410">
        <v>0</v>
      </c>
      <c r="E52" s="410">
        <v>2</v>
      </c>
    </row>
    <row r="53" spans="1:5" ht="15.75" thickBot="1" x14ac:dyDescent="0.3">
      <c r="A53" s="409" t="s">
        <v>157</v>
      </c>
      <c r="B53" s="410" t="s">
        <v>120</v>
      </c>
      <c r="C53" s="410" t="s">
        <v>120</v>
      </c>
      <c r="D53" s="410">
        <v>1</v>
      </c>
      <c r="E53" s="410">
        <v>1</v>
      </c>
    </row>
    <row r="54" spans="1:5" ht="15.75" thickBot="1" x14ac:dyDescent="0.3">
      <c r="A54" s="409" t="s">
        <v>157</v>
      </c>
      <c r="B54" s="410" t="s">
        <v>120</v>
      </c>
      <c r="C54" s="410" t="s">
        <v>121</v>
      </c>
      <c r="D54" s="410">
        <v>1</v>
      </c>
      <c r="E54" s="410">
        <v>0</v>
      </c>
    </row>
    <row r="55" spans="1:5" ht="15.75" thickBot="1" x14ac:dyDescent="0.3">
      <c r="A55" s="409" t="s">
        <v>157</v>
      </c>
      <c r="B55" s="410" t="s">
        <v>120</v>
      </c>
      <c r="C55" s="410" t="s">
        <v>727</v>
      </c>
      <c r="D55" s="410">
        <v>1</v>
      </c>
      <c r="E55" s="410">
        <v>0</v>
      </c>
    </row>
    <row r="56" spans="1:5" ht="15.75" thickBot="1" x14ac:dyDescent="0.3">
      <c r="A56" s="409" t="s">
        <v>157</v>
      </c>
      <c r="B56" s="410" t="s">
        <v>727</v>
      </c>
      <c r="C56" s="410" t="s">
        <v>120</v>
      </c>
      <c r="D56" s="410">
        <v>0</v>
      </c>
      <c r="E56" s="410">
        <v>1</v>
      </c>
    </row>
    <row r="57" spans="1:5" s="1" customFormat="1" ht="48.75" customHeight="1" x14ac:dyDescent="0.25">
      <c r="A57" s="959" t="s">
        <v>854</v>
      </c>
      <c r="B57" s="959"/>
      <c r="C57" s="959"/>
      <c r="D57" s="959"/>
      <c r="E57" s="959"/>
    </row>
    <row r="58" spans="1:5" s="1" customFormat="1" ht="48.75" customHeight="1" x14ac:dyDescent="0.25">
      <c r="A58" s="960" t="s">
        <v>855</v>
      </c>
      <c r="B58" s="960"/>
      <c r="C58" s="960"/>
      <c r="D58" s="960"/>
      <c r="E58" s="960"/>
    </row>
  </sheetData>
  <mergeCells count="59">
    <mergeCell ref="A58:E58"/>
    <mergeCell ref="A40:A41"/>
    <mergeCell ref="B40:D41"/>
    <mergeCell ref="B42:D42"/>
    <mergeCell ref="B43:D43"/>
    <mergeCell ref="B44:D44"/>
    <mergeCell ref="A46:E46"/>
    <mergeCell ref="A22:D22"/>
    <mergeCell ref="A23:A26"/>
    <mergeCell ref="B23:B26"/>
    <mergeCell ref="D23:D26"/>
    <mergeCell ref="A57:E57"/>
    <mergeCell ref="C15:G15"/>
    <mergeCell ref="A16:H16"/>
    <mergeCell ref="A18:E18"/>
    <mergeCell ref="A20:E20"/>
    <mergeCell ref="A21:E21"/>
    <mergeCell ref="C9:C10"/>
    <mergeCell ref="D9:D10"/>
    <mergeCell ref="E9:E10"/>
    <mergeCell ref="H11:H12"/>
    <mergeCell ref="I11:I12"/>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B7:B8"/>
    <mergeCell ref="C7:C8"/>
    <mergeCell ref="D7:D8"/>
    <mergeCell ref="E7:E8"/>
    <mergeCell ref="F7:F8"/>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964" t="s">
        <v>706</v>
      </c>
      <c r="I1" s="964" t="s">
        <v>707</v>
      </c>
    </row>
    <row r="2" spans="1:15" ht="30" x14ac:dyDescent="0.25">
      <c r="A2" s="53" t="s">
        <v>708</v>
      </c>
      <c r="B2" s="53" t="s">
        <v>709</v>
      </c>
      <c r="C2" s="53" t="s">
        <v>710</v>
      </c>
      <c r="D2" s="53" t="s">
        <v>711</v>
      </c>
      <c r="E2" s="53" t="s">
        <v>712</v>
      </c>
      <c r="F2" s="53" t="s">
        <v>713</v>
      </c>
      <c r="G2" s="964"/>
      <c r="H2" s="53" t="s">
        <v>714</v>
      </c>
      <c r="I2" s="964"/>
      <c r="J2" s="53" t="s">
        <v>715</v>
      </c>
      <c r="K2" s="53" t="s">
        <v>716</v>
      </c>
      <c r="L2" s="53" t="s">
        <v>73</v>
      </c>
      <c r="M2" s="53" t="s">
        <v>76</v>
      </c>
      <c r="N2" s="53" t="s">
        <v>717</v>
      </c>
      <c r="O2" s="53" t="s">
        <v>718</v>
      </c>
    </row>
    <row r="3" spans="1:15" ht="30" x14ac:dyDescent="0.25">
      <c r="A3" s="1" t="s">
        <v>22</v>
      </c>
      <c r="B3" s="1" t="s">
        <v>9</v>
      </c>
      <c r="C3" s="1" t="s">
        <v>530</v>
      </c>
      <c r="D3" s="1" t="s">
        <v>414</v>
      </c>
      <c r="E3" s="1" t="s">
        <v>312</v>
      </c>
      <c r="F3" s="1" t="s">
        <v>719</v>
      </c>
      <c r="G3" s="54">
        <v>5</v>
      </c>
      <c r="H3" s="1" t="s">
        <v>115</v>
      </c>
      <c r="I3" s="54">
        <v>5</v>
      </c>
      <c r="J3" s="1" t="s">
        <v>720</v>
      </c>
      <c r="K3" s="1" t="s">
        <v>117</v>
      </c>
      <c r="L3" s="1" t="s">
        <v>721</v>
      </c>
      <c r="M3" s="1" t="s">
        <v>120</v>
      </c>
      <c r="N3" s="1" t="s">
        <v>722</v>
      </c>
      <c r="O3" s="1" t="s">
        <v>723</v>
      </c>
    </row>
    <row r="4" spans="1:15" ht="30" x14ac:dyDescent="0.25">
      <c r="A4" s="1" t="s">
        <v>472</v>
      </c>
      <c r="B4" s="1" t="s">
        <v>448</v>
      </c>
      <c r="C4" s="1" t="s">
        <v>19</v>
      </c>
      <c r="D4" s="1" t="s">
        <v>110</v>
      </c>
      <c r="E4" s="1" t="s">
        <v>203</v>
      </c>
      <c r="F4" s="1" t="s">
        <v>680</v>
      </c>
      <c r="G4" s="54">
        <v>4</v>
      </c>
      <c r="H4" s="1" t="s">
        <v>171</v>
      </c>
      <c r="I4" s="54">
        <v>4</v>
      </c>
      <c r="J4" s="1" t="s">
        <v>724</v>
      </c>
      <c r="K4" s="1" t="s">
        <v>149</v>
      </c>
      <c r="L4" s="1" t="s">
        <v>725</v>
      </c>
      <c r="M4" s="1" t="s">
        <v>121</v>
      </c>
      <c r="N4" s="1" t="s">
        <v>123</v>
      </c>
      <c r="O4" s="1" t="s">
        <v>726</v>
      </c>
    </row>
    <row r="5" spans="1:15" ht="30" x14ac:dyDescent="0.25">
      <c r="A5" s="1" t="s">
        <v>351</v>
      </c>
      <c r="B5" s="1" t="s">
        <v>262</v>
      </c>
      <c r="C5" s="1" t="s">
        <v>20</v>
      </c>
      <c r="D5" s="1" t="s">
        <v>27</v>
      </c>
      <c r="E5" s="1" t="s">
        <v>114</v>
      </c>
      <c r="F5" s="1" t="s">
        <v>113</v>
      </c>
      <c r="G5" s="54">
        <v>3</v>
      </c>
      <c r="H5" s="1" t="s">
        <v>399</v>
      </c>
      <c r="I5" s="54">
        <v>3</v>
      </c>
      <c r="J5" s="1" t="s">
        <v>157</v>
      </c>
      <c r="L5" s="1" t="s">
        <v>727</v>
      </c>
      <c r="M5" s="1" t="s">
        <v>727</v>
      </c>
      <c r="N5" s="1" t="s">
        <v>728</v>
      </c>
    </row>
    <row r="6" spans="1:15" ht="30" x14ac:dyDescent="0.25">
      <c r="A6" s="1" t="s">
        <v>18</v>
      </c>
      <c r="B6" s="1" t="s">
        <v>12</v>
      </c>
      <c r="C6" s="1" t="s">
        <v>21</v>
      </c>
      <c r="D6" s="1" t="s">
        <v>155</v>
      </c>
      <c r="E6" s="1" t="s">
        <v>170</v>
      </c>
      <c r="F6" s="1" t="s">
        <v>169</v>
      </c>
      <c r="G6" s="54">
        <v>2</v>
      </c>
      <c r="H6" s="1" t="s">
        <v>729</v>
      </c>
      <c r="I6" s="54">
        <v>2</v>
      </c>
      <c r="J6" s="1" t="s">
        <v>730</v>
      </c>
      <c r="N6" s="1" t="s">
        <v>731</v>
      </c>
    </row>
    <row r="7" spans="1:15" ht="30" x14ac:dyDescent="0.25">
      <c r="A7" s="1" t="s">
        <v>12</v>
      </c>
      <c r="B7" s="1" t="s">
        <v>13</v>
      </c>
      <c r="C7" s="1" t="s">
        <v>147</v>
      </c>
      <c r="D7" s="1" t="s">
        <v>489</v>
      </c>
      <c r="E7" s="1" t="s">
        <v>398</v>
      </c>
      <c r="F7" s="1" t="s">
        <v>232</v>
      </c>
      <c r="G7" s="54">
        <v>1</v>
      </c>
      <c r="H7" s="1" t="s">
        <v>651</v>
      </c>
      <c r="I7" s="54">
        <v>1</v>
      </c>
    </row>
    <row r="8" spans="1:15" ht="30" x14ac:dyDescent="0.25">
      <c r="A8" s="1" t="s">
        <v>201</v>
      </c>
      <c r="B8" s="1" t="s">
        <v>14</v>
      </c>
      <c r="C8" s="1" t="s">
        <v>23</v>
      </c>
      <c r="D8" s="1" t="s">
        <v>280</v>
      </c>
      <c r="E8" s="1" t="s">
        <v>732</v>
      </c>
    </row>
    <row r="9" spans="1:15" ht="30" x14ac:dyDescent="0.25">
      <c r="A9" s="1" t="s">
        <v>167</v>
      </c>
      <c r="B9" s="1" t="s">
        <v>109</v>
      </c>
      <c r="C9" s="1" t="s">
        <v>109</v>
      </c>
      <c r="D9" s="1" t="s">
        <v>193</v>
      </c>
      <c r="E9" s="1" t="s">
        <v>733</v>
      </c>
    </row>
    <row r="10" spans="1:15" ht="30" x14ac:dyDescent="0.25">
      <c r="A10" s="1" t="s">
        <v>734</v>
      </c>
      <c r="D10" s="1" t="s">
        <v>109</v>
      </c>
      <c r="E10" s="1" t="s">
        <v>735</v>
      </c>
    </row>
    <row r="11" spans="1:15" x14ac:dyDescent="0.25">
      <c r="A11" s="1" t="s">
        <v>578</v>
      </c>
      <c r="E11" s="1" t="s">
        <v>736</v>
      </c>
    </row>
    <row r="12" spans="1:15" x14ac:dyDescent="0.25">
      <c r="A12" s="1" t="s">
        <v>13</v>
      </c>
      <c r="E12" s="1" t="s">
        <v>737</v>
      </c>
    </row>
    <row r="13" spans="1:15" x14ac:dyDescent="0.25">
      <c r="E13" s="1" t="s">
        <v>738</v>
      </c>
    </row>
    <row r="14" spans="1:15" x14ac:dyDescent="0.25">
      <c r="A14" s="1" t="s">
        <v>739</v>
      </c>
      <c r="E14" s="1" t="s">
        <v>740</v>
      </c>
    </row>
    <row r="15" spans="1:15" x14ac:dyDescent="0.25">
      <c r="E15" s="1" t="s">
        <v>556</v>
      </c>
    </row>
    <row r="16" spans="1:15" x14ac:dyDescent="0.25">
      <c r="E16" s="1" t="s">
        <v>741</v>
      </c>
    </row>
    <row r="17" spans="5:5" x14ac:dyDescent="0.25">
      <c r="E17" s="1" t="s">
        <v>649</v>
      </c>
    </row>
    <row r="18" spans="5:5" x14ac:dyDescent="0.25">
      <c r="E18" s="1" t="s">
        <v>742</v>
      </c>
    </row>
    <row r="19" spans="5:5" x14ac:dyDescent="0.25">
      <c r="E19" s="1" t="s">
        <v>743</v>
      </c>
    </row>
    <row r="20" spans="5:5" x14ac:dyDescent="0.25">
      <c r="E20" s="1" t="s">
        <v>744</v>
      </c>
    </row>
    <row r="21" spans="5:5" x14ac:dyDescent="0.25">
      <c r="E21" s="1" t="s">
        <v>745</v>
      </c>
    </row>
    <row r="22" spans="5:5" x14ac:dyDescent="0.25">
      <c r="E22" s="1" t="s">
        <v>746</v>
      </c>
    </row>
    <row r="23" spans="5:5" x14ac:dyDescent="0.25">
      <c r="E23" s="1" t="s">
        <v>747</v>
      </c>
    </row>
    <row r="24" spans="5:5" x14ac:dyDescent="0.25">
      <c r="E24" s="1" t="s">
        <v>748</v>
      </c>
    </row>
    <row r="25" spans="5:5" x14ac:dyDescent="0.25">
      <c r="E25" s="1" t="s">
        <v>749</v>
      </c>
    </row>
    <row r="26" spans="5:5" x14ac:dyDescent="0.25">
      <c r="E26" s="1" t="s">
        <v>750</v>
      </c>
    </row>
    <row r="27" spans="5:5" x14ac:dyDescent="0.25">
      <c r="E27" s="1" t="s">
        <v>751</v>
      </c>
    </row>
    <row r="28" spans="5:5" x14ac:dyDescent="0.25">
      <c r="E28" s="1" t="s">
        <v>752</v>
      </c>
    </row>
    <row r="29" spans="5:5" x14ac:dyDescent="0.25">
      <c r="E29" s="1" t="s">
        <v>753</v>
      </c>
    </row>
    <row r="30" spans="5:5" x14ac:dyDescent="0.25">
      <c r="E30" s="1" t="s">
        <v>754</v>
      </c>
    </row>
    <row r="31" spans="5:5" ht="30" x14ac:dyDescent="0.25">
      <c r="E31" s="1" t="s">
        <v>755</v>
      </c>
    </row>
    <row r="32" spans="5:5" ht="30" x14ac:dyDescent="0.25">
      <c r="E32" s="1" t="s">
        <v>756</v>
      </c>
    </row>
    <row r="33" spans="5:5" x14ac:dyDescent="0.25">
      <c r="E33" s="1" t="s">
        <v>757</v>
      </c>
    </row>
    <row r="34" spans="5:5" x14ac:dyDescent="0.25">
      <c r="E34" s="1" t="s">
        <v>758</v>
      </c>
    </row>
    <row r="35" spans="5:5" x14ac:dyDescent="0.25">
      <c r="E35" s="1" t="s">
        <v>759</v>
      </c>
    </row>
    <row r="36" spans="5:5" x14ac:dyDescent="0.25">
      <c r="E36" s="1" t="s">
        <v>760</v>
      </c>
    </row>
    <row r="37" spans="5:5" x14ac:dyDescent="0.25">
      <c r="E37" s="1" t="s">
        <v>761</v>
      </c>
    </row>
    <row r="38" spans="5:5" x14ac:dyDescent="0.25">
      <c r="E38" s="1" t="s">
        <v>762</v>
      </c>
    </row>
    <row r="39" spans="5:5" x14ac:dyDescent="0.25">
      <c r="E39" s="1" t="s">
        <v>763</v>
      </c>
    </row>
    <row r="40" spans="5:5" x14ac:dyDescent="0.25">
      <c r="E40" s="1" t="s">
        <v>764</v>
      </c>
    </row>
    <row r="41" spans="5:5" x14ac:dyDescent="0.25">
      <c r="E41" s="1" t="s">
        <v>534</v>
      </c>
    </row>
    <row r="42" spans="5:5" x14ac:dyDescent="0.25">
      <c r="E42" s="1" t="s">
        <v>765</v>
      </c>
    </row>
    <row r="43" spans="5:5" x14ac:dyDescent="0.25">
      <c r="E43" s="1" t="s">
        <v>766</v>
      </c>
    </row>
    <row r="44" spans="5:5" x14ac:dyDescent="0.25">
      <c r="E44" s="1" t="s">
        <v>767</v>
      </c>
    </row>
  </sheetData>
  <mergeCells count="2">
    <mergeCell ref="G1:G2"/>
    <mergeCell ref="I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ANÁLISIS DE CONTEXTO</vt:lpstr>
      <vt:lpstr>MATRIZ RIESGOS GESTIÓN PROCESO</vt:lpstr>
      <vt:lpstr>MATRIZ RIESGOS DE GESTIÓN</vt:lpstr>
      <vt:lpstr>Riesgos</vt:lpstr>
      <vt:lpstr>mapa de calor</vt:lpstr>
      <vt:lpstr>Listas</vt:lpstr>
      <vt:lpstr>'ANÁLISIS DE CONTEXTO'!Área_de_impresión</vt:lpstr>
      <vt:lpstr>'MATRIZ RIESGOS DE GESTIÓN'!Área_de_impresión</vt:lpstr>
      <vt:lpstr>'MATRIZ RIESGOS GESTIÓN PROCESO'!Área_de_impresión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Reina Guevara</dc:creator>
  <cp:keywords/>
  <dc:description/>
  <cp:lastModifiedBy>57314</cp:lastModifiedBy>
  <cp:revision/>
  <dcterms:created xsi:type="dcterms:W3CDTF">2013-05-09T21:35:12Z</dcterms:created>
  <dcterms:modified xsi:type="dcterms:W3CDTF">2020-09-28T22:30:14Z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