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rmedina\Documents\Informacion Institucional_INCI\INCI 2024\PLANES 2024\PGD 2024\SEGUIMIENTO PRIMER TRIMESTRE\"/>
    </mc:Choice>
  </mc:AlternateContent>
  <xr:revisionPtr revIDLastSave="0" documentId="13_ncr:1_{766A2878-F416-4A42-8879-34638A5254C6}" xr6:coauthVersionLast="36" xr6:coauthVersionMax="36" xr10:uidLastSave="{00000000-0000-0000-0000-000000000000}"/>
  <bookViews>
    <workbookView xWindow="0" yWindow="0" windowWidth="24000" windowHeight="9525" xr2:uid="{00000000-000D-0000-FFFF-FFFF00000000}"/>
  </bookViews>
  <sheets>
    <sheet name="Cronograma y Ejecución PGD" sheetId="4" r:id="rId1"/>
  </sheets>
  <definedNames>
    <definedName name="COLORES">#REF!</definedName>
    <definedName name="_xlnm.Criteria">#REF!</definedName>
    <definedName name="_xlnm.Print_Titles" localSheetId="0">'Cronograma y Ejecución PGD'!$1:$3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 i="4" l="1"/>
  <c r="L5" i="4"/>
  <c r="L6" i="4"/>
  <c r="L7" i="4"/>
  <c r="L8" i="4"/>
  <c r="L9" i="4"/>
  <c r="L10" i="4"/>
  <c r="L11" i="4"/>
  <c r="L12" i="4"/>
  <c r="L13" i="4"/>
  <c r="L14" i="4"/>
  <c r="L15" i="4"/>
  <c r="L16" i="4"/>
  <c r="L17" i="4"/>
  <c r="L21" i="4"/>
  <c r="Q28" i="4" l="1"/>
  <c r="R28" i="4" s="1"/>
  <c r="Q27" i="4"/>
  <c r="R27" i="4" s="1"/>
  <c r="Q26" i="4"/>
  <c r="R26" i="4" s="1"/>
  <c r="Q23" i="4"/>
  <c r="R23" i="4" s="1"/>
  <c r="Q21" i="4"/>
  <c r="R21" i="4" s="1"/>
  <c r="Q30" i="4"/>
  <c r="R30" i="4" s="1"/>
  <c r="P30" i="4"/>
  <c r="N30" i="4"/>
  <c r="L30" i="4"/>
  <c r="J30" i="4"/>
  <c r="Q7" i="4"/>
  <c r="R7" i="4" s="1"/>
  <c r="P7" i="4"/>
  <c r="N7" i="4"/>
  <c r="J7" i="4"/>
  <c r="Q6" i="4"/>
  <c r="R6" i="4" s="1"/>
  <c r="P6" i="4"/>
  <c r="N6" i="4"/>
  <c r="J6" i="4"/>
  <c r="Q5" i="4"/>
  <c r="R5" i="4" s="1"/>
  <c r="P5" i="4"/>
  <c r="N5" i="4"/>
  <c r="J5" i="4"/>
  <c r="Q4" i="4"/>
  <c r="R4" i="4" s="1"/>
  <c r="P4" i="4"/>
  <c r="N4" i="4"/>
  <c r="J4" i="4"/>
  <c r="J27" i="4" l="1"/>
  <c r="L27" i="4"/>
  <c r="N27" i="4"/>
  <c r="P27" i="4"/>
  <c r="J28" i="4" l="1"/>
  <c r="L28" i="4"/>
  <c r="N28" i="4"/>
  <c r="P28" i="4"/>
  <c r="J26" i="4"/>
  <c r="L26" i="4"/>
  <c r="N26" i="4"/>
  <c r="P26" i="4"/>
  <c r="J23" i="4"/>
  <c r="L23" i="4"/>
  <c r="N23" i="4"/>
  <c r="P23" i="4"/>
  <c r="J21" i="4"/>
  <c r="N21" i="4"/>
  <c r="P21" i="4"/>
  <c r="J19" i="4"/>
  <c r="L19" i="4"/>
  <c r="Q19" i="4" l="1"/>
  <c r="R19" i="4" s="1"/>
  <c r="N19" i="4" l="1"/>
  <c r="P19" i="4"/>
  <c r="Q12" i="4" l="1"/>
  <c r="R12" i="4" s="1"/>
  <c r="Q11" i="4"/>
  <c r="R11" i="4" s="1"/>
  <c r="J12" i="4"/>
  <c r="N12" i="4"/>
  <c r="P12" i="4"/>
  <c r="J11" i="4"/>
  <c r="N11" i="4"/>
  <c r="P11" i="4"/>
  <c r="J14" i="4"/>
  <c r="P9" i="4"/>
  <c r="N9" i="4"/>
  <c r="J9" i="4"/>
  <c r="Q14" i="4"/>
  <c r="R14" i="4" s="1"/>
  <c r="D32" i="4"/>
  <c r="Q9" i="4"/>
  <c r="R9" i="4" s="1"/>
  <c r="N14" i="4" l="1"/>
  <c r="P14" i="4"/>
  <c r="Q8" i="4" l="1"/>
  <c r="R8" i="4" s="1"/>
  <c r="Q13" i="4"/>
  <c r="R13" i="4" s="1"/>
  <c r="Q15" i="4"/>
  <c r="R15" i="4" s="1"/>
  <c r="Q16" i="4"/>
  <c r="R16" i="4" s="1"/>
  <c r="Q17" i="4"/>
  <c r="R17" i="4" s="1"/>
  <c r="Q10" i="4"/>
  <c r="R10" i="4" s="1"/>
  <c r="Q18" i="4"/>
  <c r="R18" i="4" s="1"/>
  <c r="Q20" i="4"/>
  <c r="R20" i="4" s="1"/>
  <c r="Q22" i="4"/>
  <c r="R22" i="4" s="1"/>
  <c r="Q24" i="4"/>
  <c r="R24" i="4" s="1"/>
  <c r="Q25" i="4"/>
  <c r="R25" i="4" s="1"/>
  <c r="Q29" i="4"/>
  <c r="R29" i="4" s="1"/>
  <c r="Q31" i="4"/>
  <c r="R31" i="4" s="1"/>
  <c r="N8" i="4"/>
  <c r="P8" i="4"/>
  <c r="N13" i="4"/>
  <c r="P13" i="4"/>
  <c r="N15" i="4"/>
  <c r="P15" i="4"/>
  <c r="N16" i="4"/>
  <c r="P16" i="4"/>
  <c r="N17" i="4"/>
  <c r="P17" i="4"/>
  <c r="N10" i="4"/>
  <c r="P10" i="4"/>
  <c r="N18" i="4"/>
  <c r="P18" i="4"/>
  <c r="N20" i="4"/>
  <c r="P20" i="4"/>
  <c r="N22" i="4"/>
  <c r="P22" i="4"/>
  <c r="N24" i="4"/>
  <c r="P24" i="4"/>
  <c r="N25" i="4"/>
  <c r="P25" i="4"/>
  <c r="N29" i="4"/>
  <c r="P29" i="4"/>
  <c r="N31" i="4"/>
  <c r="P31" i="4"/>
  <c r="J22" i="4"/>
  <c r="L22" i="4"/>
  <c r="J24" i="4"/>
  <c r="L24" i="4"/>
  <c r="J25" i="4"/>
  <c r="L25" i="4"/>
  <c r="J29" i="4"/>
  <c r="L29" i="4"/>
  <c r="J31" i="4"/>
  <c r="L31" i="4"/>
  <c r="J13" i="4"/>
  <c r="J15" i="4"/>
  <c r="J16" i="4"/>
  <c r="J17" i="4"/>
  <c r="J8" i="4" l="1"/>
  <c r="J10" i="4"/>
  <c r="J18" i="4"/>
  <c r="J20" i="4"/>
  <c r="L18" i="4"/>
  <c r="L20" i="4"/>
  <c r="R33" i="4" l="1"/>
</calcChain>
</file>

<file path=xl/sharedStrings.xml><?xml version="1.0" encoding="utf-8"?>
<sst xmlns="http://schemas.openxmlformats.org/spreadsheetml/2006/main" count="83" uniqueCount="69">
  <si>
    <t>Programa de Valoración Documental Archivos de Gestión y Fondos Acumulados</t>
  </si>
  <si>
    <t>ACTIVIDAD</t>
  </si>
  <si>
    <t>TRIMESTRE I</t>
  </si>
  <si>
    <t>TRIMESTRE II</t>
  </si>
  <si>
    <t>TRIMESTRE III</t>
  </si>
  <si>
    <t>TRIMESTRE IV</t>
  </si>
  <si>
    <t>ITEM</t>
  </si>
  <si>
    <t>EJE TEMATICO</t>
  </si>
  <si>
    <t>Trimestre I</t>
  </si>
  <si>
    <t>Trimestre II</t>
  </si>
  <si>
    <t>Trimestre III</t>
  </si>
  <si>
    <t>Trimestre IV</t>
  </si>
  <si>
    <t>AVANCE ACTIVIDAD</t>
  </si>
  <si>
    <t>CRONOGRAMA DE ACTIVIDADES PGD</t>
  </si>
  <si>
    <t>EJECUCIÓN TRIMESTRAL PGD</t>
  </si>
  <si>
    <t>Actualización y ajustes al Sistema de Gestión de Calidad - Proceso Gestion Documental</t>
  </si>
  <si>
    <t>Control a la Radicación, Gestión y Tramite de Documentos en la Entidad</t>
  </si>
  <si>
    <t>AVANCE</t>
  </si>
  <si>
    <t>%  Programado</t>
  </si>
  <si>
    <t>%  EJECUTADO</t>
  </si>
  <si>
    <t>Realizar 02 campañas en temas de Gestión Documental, a través de boletines informativos e infografías.</t>
  </si>
  <si>
    <t>Realizar 02 capacitaciones anuales para cada uno de los integrantes del Proceso Gestión Documental (Cualificación del personal)</t>
  </si>
  <si>
    <t>Efectuar seguimiento y control trimestral a la radicación y digitalización de documentos que produce la entidad, a través del aplicativo ORFEO.
Realizar el seguimiento y control de las comunicaciones externas (oficios)</t>
  </si>
  <si>
    <t>Efectuar seguimiento y control trimestral a la radicación y digitalización de documentos que produce la entidad, a través del aplicativo ORFEO.
Realizar el seguimiento y control de las Resoluciones</t>
  </si>
  <si>
    <t>Efectuar pruebas del sistema de Gestion Documental ORFEO, antes de la implementación y puesta en marcha de la respectiva versión actualizada.</t>
  </si>
  <si>
    <t>Realizar  1 capacitación general en el uso del aplicativo ORFEO, en conjunto con la Oficina de Atención Ciudadana.</t>
  </si>
  <si>
    <t xml:space="preserve">Elaborar los procesos de contratación del personal de apoyo al proceso de gestión documental, revisando el perfil de cada uno de ellos, quienes apoyan el desarrollo de las actividades del Proceso Gestión Documental.
</t>
  </si>
  <si>
    <t>Organización Documental</t>
  </si>
  <si>
    <t>Realizar el proceso de depuración documental y cambio de unidades de conservación (eliminación de material abrasivo, copias, duplicados y cambio de unidades de conservación como cajas y carpetas con deterioro) del archivo central, necesarios para la ubicación de las respectivas transferencias documentales.</t>
  </si>
  <si>
    <t>EVIDENCIA</t>
  </si>
  <si>
    <t>Actualizar logos de los formatos de uso institucional, conforme a las directrices de las presidencia de la Republica.</t>
  </si>
  <si>
    <t>Programa de Gestión de Documentos Electrónicos 40 (Mejoras al Sistema de Gestión Documental - ORFEO).</t>
  </si>
  <si>
    <t>Presentación de TRD al Comité Institucional de Gestión y Desempeño.</t>
  </si>
  <si>
    <t>Elaboración Tablas de Control de Acceso</t>
  </si>
  <si>
    <t>Realizar el proceso de digitalización de las Resoluciones institucionales de la vigencia 1987.</t>
  </si>
  <si>
    <t>Actualización y ajuste Final Cuadros de Clasificación Documental. (codificación de series y subseries documentales).</t>
  </si>
  <si>
    <t>Elaboración matriz de definiciones de series y subseries documentales.</t>
  </si>
  <si>
    <t>Apoyar a dependencias en la consulta y préstamo de los documentos necesarios para dar respuesta a requerimientos (PQRSD, Derechos de Petición, Tutelas, Bonos Pensionales, CETIL, entre otros)</t>
  </si>
  <si>
    <t>Programar asesorías durante la vigencia 2024 en el uso del aplicativo ORFEO, a los funcionarios y contratistas del INCI.
Realizar inducciones de ORFEO a los funcionarios nuevos o que así lo requieran.</t>
  </si>
  <si>
    <t>Contratación de personal de apoyo al proceso de Gestión Documental.</t>
  </si>
  <si>
    <t xml:space="preserve">Programa de Documentos Vitales o Esenciales y Programa de Reprografía, Digitalización de Resoluciones institucionales de carácter histórico para la entidad. </t>
  </si>
  <si>
    <t>Programa de formas y formularios electrónicos</t>
  </si>
  <si>
    <t>Actualización y ajuste Final Banco Terminológico.</t>
  </si>
  <si>
    <t>Elaboración y construcción Memoria Descriptiva para el posterior envió de las TRD al AGN según normatividad vigente.</t>
  </si>
  <si>
    <t xml:space="preserve">Envío de TRD al AGN para la aprobación y convalidación </t>
  </si>
  <si>
    <t>Apoyar la radicación de correspondencia Externa Recibida durante la vigencia.
Radicar y entregar oportunamente la correspondencia física y electrónica a las áreas responsables para su respectivo tramite.</t>
  </si>
  <si>
    <t>Realizar la creación de cuentas de Orfeo al personal que ingresa a la Institución, según requerimiento oficial por parte del Jefe, al igual que generar los paz y salvos correspondientes para los funcionarios que se retiren de la entidad.</t>
  </si>
  <si>
    <t>Soporte, Inducción y Capacitación - Procesos técnicos Gestión Documental y ORFEO.</t>
  </si>
  <si>
    <t>Ver SIG, Plantillas ORFEO.</t>
  </si>
  <si>
    <t>Apoyar la elaboración de estudios previos para el proceso de contratación  "Elaboración del diagnóstico institucional para la implementación del sistema de gestión de documentos electronicos" en Instituto Nacional para Ciegos y anexos técnicos que se deriven del mismo.</t>
  </si>
  <si>
    <t>N/A</t>
  </si>
  <si>
    <t xml:space="preserve">ORFEO y reportes del sistema </t>
  </si>
  <si>
    <t>Planillas y Control Prestamo de Documentos</t>
  </si>
  <si>
    <t>ORFEO y resportes de control y seguimiento.</t>
  </si>
  <si>
    <t>Planillas soporte y correos electronicos</t>
  </si>
  <si>
    <t>Estudios previos y contratos</t>
  </si>
  <si>
    <t>ORFEO</t>
  </si>
  <si>
    <t>Resoluciones Digitalizadas</t>
  </si>
  <si>
    <t>Cuadros de Clasificaciòn Documental</t>
  </si>
  <si>
    <t>Banco Termonologico</t>
  </si>
  <si>
    <t>Matriz de Definiciones de Series y Subseries Documentales</t>
  </si>
  <si>
    <t>Memoria Descriptiva</t>
  </si>
  <si>
    <t>TRD</t>
  </si>
  <si>
    <t>Gestionar la implementación de 1 formulario electrónico, evaluando las necesidades de la entidad y con el fin de disminuir el uso de papel.
(Solicitud de certificación laboral, solicitud de vacaciones)</t>
  </si>
  <si>
    <t>Continuar con el proceso de creación de expedientes electrónicos y cargue de Resoluciones a través de ORFEO de la vigencia 1985, 1986, 1987</t>
  </si>
  <si>
    <t>Efectuar seguimiento y control trimestral a la radicación y digitalización de documentos que produce la entidad, a través del aplicativo ORFEO.
Realizar el seguimiento y control de comunicaciones internas (memorandos).</t>
  </si>
  <si>
    <t>Actualizar los siguientes formatos:
1. Formato de inventario documental - FUID 
2. Formato de TRD (ajustar formato según necesidades de la entidad e Incluir intructivo para el diligenciamiento de los formatos.
3. Actualzar formato control consulta y prestamo de documentos.</t>
  </si>
  <si>
    <t>Creación formatos:
1. Banco Termininolgico
2. Matriz de Series y Subseries Documentales</t>
  </si>
  <si>
    <t>Actualizar los Procedimientos de correspondencia externa, interna y recibida, modificar nombres de los procedimientos.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</si>
</sst>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quot;$&quot;* #,##0.00_-;\-&quot;$&quot;* #,##0.00_-;_-&quot;$&quot;* &quot;-&quot;??_-;_-@_-"/>
    <numFmt numFmtId="165" formatCode="_(&quot;$&quot;\ * #,##0.00_);_(&quot;$&quot;\ * \(#,##0.00\);_(&quot;$&quot;\ * &quot;-&quot;??_);_(@_)"/>
    <numFmt numFmtId="166" formatCode="_(* #,##0.00_);_(* \(#,##0.00\);_(* &quot;-&quot;??_);_(@_)"/>
    <numFmt numFmtId="167" formatCode="[$-C0A]General"/>
    <numFmt numFmtId="168" formatCode="_ * #,##0.00_ ;_ * \-#,##0.00_ ;_ * &quot;-&quot;??_ ;_ @_ "/>
    <numFmt numFmtId="169" formatCode="_ &quot;$&quot;\ * #,##0.00_ ;_ &quot;$&quot;\ * \-#,##0.00_ ;_ &quot;$&quot;\ * &quot;-&quot;??_ ;_ @_ "/>
    <numFmt numFmtId="170" formatCode="0.0%"/>
  </numFmts>
  <fonts count="32">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color theme="1"/>
      <name val="Arial1"/>
    </font>
    <font>
      <b/>
      <sz val="10"/>
      <color indexed="24"/>
      <name val="Arial"/>
      <family val="2"/>
    </font>
    <font>
      <b/>
      <sz val="14"/>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9"/>
      <color theme="1"/>
      <name val="Arial"/>
      <family val="2"/>
    </font>
    <font>
      <b/>
      <sz val="9"/>
      <color theme="1"/>
      <name val="Arial"/>
      <family val="2"/>
    </font>
    <font>
      <b/>
      <sz val="9"/>
      <color theme="0"/>
      <name val="Arial"/>
      <family val="2"/>
    </font>
    <font>
      <sz val="9"/>
      <name val="Arial"/>
      <family val="2"/>
    </font>
    <font>
      <b/>
      <sz val="12"/>
      <color theme="1"/>
      <name val="Arial"/>
      <family val="2"/>
    </font>
    <font>
      <b/>
      <sz val="11"/>
      <color theme="0"/>
      <name val="Arial"/>
      <family val="2"/>
    </font>
    <font>
      <b/>
      <sz val="11"/>
      <name val="Arial"/>
      <family val="2"/>
    </font>
    <font>
      <b/>
      <i/>
      <sz val="9"/>
      <color theme="5" tint="-0.249977111117893"/>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2" tint="-9.9978637043366805E-2"/>
        <bgColor indexed="64"/>
      </patternFill>
    </fill>
    <fill>
      <patternFill patternType="solid">
        <fgColor theme="2" tint="-0.499984740745262"/>
        <bgColor indexed="64"/>
      </patternFill>
    </fill>
    <fill>
      <patternFill patternType="solid">
        <fgColor theme="6" tint="-0.499984740745262"/>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008000"/>
        <bgColor indexed="64"/>
      </patternFill>
    </fill>
    <fill>
      <patternFill patternType="solid">
        <fgColor rgb="FFFFC000"/>
        <bgColor indexed="64"/>
      </patternFill>
    </fill>
    <fill>
      <patternFill patternType="solid">
        <fgColor rgb="FF4472C4"/>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3" tint="0.399975585192419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rgb="FF4472C4"/>
      </left>
      <right/>
      <top style="medium">
        <color rgb="FF4472C4"/>
      </top>
      <bottom/>
      <diagonal/>
    </border>
    <border>
      <left/>
      <right/>
      <top style="medium">
        <color rgb="FF4472C4"/>
      </top>
      <bottom/>
      <diagonal/>
    </border>
    <border>
      <left/>
      <right style="medium">
        <color rgb="FF4472C4"/>
      </right>
      <top style="medium">
        <color rgb="FF4472C4"/>
      </top>
      <bottom/>
      <diagonal/>
    </border>
    <border>
      <left style="thin">
        <color rgb="FF4472C4"/>
      </left>
      <right style="thin">
        <color rgb="FF4472C4"/>
      </right>
      <top style="thin">
        <color rgb="FF4472C4"/>
      </top>
      <bottom style="thin">
        <color rgb="FF4472C4"/>
      </bottom>
      <diagonal/>
    </border>
    <border>
      <left style="medium">
        <color rgb="FF4472C4"/>
      </left>
      <right style="thin">
        <color theme="0"/>
      </right>
      <top style="thin">
        <color theme="0"/>
      </top>
      <bottom style="medium">
        <color rgb="FF4472C4"/>
      </bottom>
      <diagonal/>
    </border>
    <border>
      <left style="thin">
        <color theme="0"/>
      </left>
      <right style="thin">
        <color theme="0"/>
      </right>
      <top style="thin">
        <color theme="0"/>
      </top>
      <bottom style="medium">
        <color rgb="FF4472C4"/>
      </bottom>
      <diagonal/>
    </border>
    <border>
      <left style="thin">
        <color theme="0"/>
      </left>
      <right style="medium">
        <color rgb="FF4472C4"/>
      </right>
      <top style="thin">
        <color theme="0"/>
      </top>
      <bottom style="medium">
        <color rgb="FF4472C4"/>
      </bottom>
      <diagonal/>
    </border>
    <border>
      <left style="medium">
        <color rgb="FF4472C4"/>
      </left>
      <right style="thin">
        <color theme="0"/>
      </right>
      <top style="medium">
        <color rgb="FF4472C4"/>
      </top>
      <bottom style="thin">
        <color theme="0"/>
      </bottom>
      <diagonal/>
    </border>
    <border>
      <left style="thin">
        <color theme="0"/>
      </left>
      <right style="thin">
        <color theme="0"/>
      </right>
      <top style="medium">
        <color rgb="FF4472C4"/>
      </top>
      <bottom style="thin">
        <color theme="0"/>
      </bottom>
      <diagonal/>
    </border>
    <border>
      <left style="thin">
        <color theme="0"/>
      </left>
      <right style="medium">
        <color rgb="FF4472C4"/>
      </right>
      <top style="medium">
        <color rgb="FF4472C4"/>
      </top>
      <bottom style="thin">
        <color theme="0"/>
      </bottom>
      <diagonal/>
    </border>
    <border>
      <left style="thin">
        <color theme="0"/>
      </left>
      <right/>
      <top style="medium">
        <color rgb="FF4472C4"/>
      </top>
      <bottom style="thin">
        <color theme="0"/>
      </bottom>
      <diagonal/>
    </border>
    <border>
      <left style="thin">
        <color rgb="FF4472C4"/>
      </left>
      <right style="thin">
        <color theme="0"/>
      </right>
      <top style="medium">
        <color rgb="FF4472C4"/>
      </top>
      <bottom style="thin">
        <color theme="0"/>
      </bottom>
      <diagonal/>
    </border>
    <border>
      <left style="medium">
        <color rgb="FF4472C4"/>
      </left>
      <right style="thin">
        <color rgb="FF4472C4"/>
      </right>
      <top style="medium">
        <color rgb="FF4472C4"/>
      </top>
      <bottom style="thin">
        <color rgb="FF4472C4"/>
      </bottom>
      <diagonal/>
    </border>
    <border>
      <left style="medium">
        <color rgb="FF4472C4"/>
      </left>
      <right style="thin">
        <color rgb="FF4472C4"/>
      </right>
      <top style="thin">
        <color rgb="FF4472C4"/>
      </top>
      <bottom style="thin">
        <color rgb="FF4472C4"/>
      </bottom>
      <diagonal/>
    </border>
    <border>
      <left style="thin">
        <color rgb="FF4472C4"/>
      </left>
      <right style="medium">
        <color rgb="FF4472C4"/>
      </right>
      <top style="thin">
        <color rgb="FF4472C4"/>
      </top>
      <bottom style="thin">
        <color rgb="FF4472C4"/>
      </bottom>
      <diagonal/>
    </border>
    <border>
      <left style="medium">
        <color rgb="FF4472C4"/>
      </left>
      <right style="thin">
        <color rgb="FF4472C4"/>
      </right>
      <top style="thin">
        <color rgb="FF4472C4"/>
      </top>
      <bottom style="medium">
        <color rgb="FF4472C4"/>
      </bottom>
      <diagonal/>
    </border>
    <border>
      <left style="thin">
        <color rgb="FF4472C4"/>
      </left>
      <right style="thin">
        <color rgb="FF4472C4"/>
      </right>
      <top style="thin">
        <color rgb="FF4472C4"/>
      </top>
      <bottom style="medium">
        <color rgb="FF4472C4"/>
      </bottom>
      <diagonal/>
    </border>
    <border>
      <left style="thin">
        <color rgb="FF4472C4"/>
      </left>
      <right style="medium">
        <color rgb="FF4472C4"/>
      </right>
      <top style="thin">
        <color rgb="FF4472C4"/>
      </top>
      <bottom style="medium">
        <color rgb="FF4472C4"/>
      </bottom>
      <diagonal/>
    </border>
    <border>
      <left style="medium">
        <color rgb="FF4472C4"/>
      </left>
      <right/>
      <top style="medium">
        <color rgb="FF4472C4"/>
      </top>
      <bottom style="medium">
        <color rgb="FF4472C4"/>
      </bottom>
      <diagonal/>
    </border>
    <border>
      <left/>
      <right style="medium">
        <color rgb="FF4472C4"/>
      </right>
      <top style="medium">
        <color rgb="FF4472C4"/>
      </top>
      <bottom style="medium">
        <color rgb="FF4472C4"/>
      </bottom>
      <diagonal/>
    </border>
    <border>
      <left style="thin">
        <color rgb="FF4472C4"/>
      </left>
      <right/>
      <top style="thin">
        <color rgb="FF4472C4"/>
      </top>
      <bottom style="thin">
        <color rgb="FF4472C4"/>
      </bottom>
      <diagonal/>
    </border>
    <border>
      <left style="thin">
        <color rgb="FF4472C4"/>
      </left>
      <right/>
      <top style="thin">
        <color rgb="FF4472C4"/>
      </top>
      <bottom style="medium">
        <color rgb="FF4472C4"/>
      </bottom>
      <diagonal/>
    </border>
    <border>
      <left/>
      <right style="thin">
        <color rgb="FF4472C4"/>
      </right>
      <top style="thin">
        <color rgb="FF4472C4"/>
      </top>
      <bottom style="thin">
        <color rgb="FF4472C4"/>
      </bottom>
      <diagonal/>
    </border>
    <border>
      <left/>
      <right style="thin">
        <color rgb="FF4472C4"/>
      </right>
      <top style="thin">
        <color rgb="FF4472C4"/>
      </top>
      <bottom style="medium">
        <color rgb="FF4472C4"/>
      </bottom>
      <diagonal/>
    </border>
    <border>
      <left style="medium">
        <color rgb="FF4472C4"/>
      </left>
      <right style="medium">
        <color rgb="FF4472C4"/>
      </right>
      <top style="thin">
        <color rgb="FF4472C4"/>
      </top>
      <bottom style="thin">
        <color rgb="FF4472C4"/>
      </bottom>
      <diagonal/>
    </border>
    <border>
      <left style="medium">
        <color rgb="FF4472C4"/>
      </left>
      <right style="medium">
        <color rgb="FF4472C4"/>
      </right>
      <top style="thin">
        <color rgb="FF4472C4"/>
      </top>
      <bottom style="medium">
        <color rgb="FF4472C4"/>
      </bottom>
      <diagonal/>
    </border>
    <border>
      <left style="medium">
        <color rgb="FF4472C4"/>
      </left>
      <right style="thin">
        <color rgb="FF4472C4"/>
      </right>
      <top/>
      <bottom style="thin">
        <color rgb="FF4472C4"/>
      </bottom>
      <diagonal/>
    </border>
    <border>
      <left style="thin">
        <color rgb="FF4472C4"/>
      </left>
      <right style="thin">
        <color rgb="FF4472C4"/>
      </right>
      <top/>
      <bottom style="thin">
        <color rgb="FF4472C4"/>
      </bottom>
      <diagonal/>
    </border>
    <border>
      <left style="thin">
        <color rgb="FF4472C4"/>
      </left>
      <right/>
      <top/>
      <bottom style="thin">
        <color rgb="FF4472C4"/>
      </bottom>
      <diagonal/>
    </border>
    <border>
      <left style="thin">
        <color rgb="FF4472C4"/>
      </left>
      <right style="thin">
        <color rgb="FF4472C4"/>
      </right>
      <top/>
      <bottom/>
      <diagonal/>
    </border>
    <border>
      <left style="thin">
        <color rgb="FF4472C4"/>
      </left>
      <right style="thin">
        <color rgb="FF4472C4"/>
      </right>
      <top style="thin">
        <color rgb="FF4472C4"/>
      </top>
      <bottom/>
      <diagonal/>
    </border>
    <border>
      <left style="thin">
        <color rgb="FF4472C4"/>
      </left>
      <right style="thin">
        <color rgb="FF4472C4"/>
      </right>
      <top style="thin">
        <color indexed="64"/>
      </top>
      <bottom/>
      <diagonal/>
    </border>
    <border>
      <left style="thin">
        <color rgb="FF4472C4"/>
      </left>
      <right style="thin">
        <color rgb="FF4472C4"/>
      </right>
      <top/>
      <bottom style="medium">
        <color rgb="FF4472C4"/>
      </bottom>
      <diagonal/>
    </border>
    <border>
      <left style="thin">
        <color rgb="FF4472C4"/>
      </left>
      <right style="medium">
        <color rgb="FF4472C4"/>
      </right>
      <top style="thin">
        <color rgb="FF4472C4"/>
      </top>
      <bottom/>
      <diagonal/>
    </border>
    <border>
      <left style="thin">
        <color theme="0"/>
      </left>
      <right style="thin">
        <color theme="0"/>
      </right>
      <top style="thin">
        <color theme="0"/>
      </top>
      <bottom/>
      <diagonal/>
    </border>
  </borders>
  <cellStyleXfs count="94">
    <xf numFmtId="0" fontId="0" fillId="0" borderId="0"/>
    <xf numFmtId="165" fontId="2" fillId="0" borderId="0" applyFont="0" applyFill="0" applyBorder="0" applyAlignment="0" applyProtection="0"/>
    <xf numFmtId="0" fontId="2" fillId="0" borderId="0"/>
    <xf numFmtId="0" fontId="2" fillId="0" borderId="0"/>
    <xf numFmtId="0" fontId="1" fillId="0" borderId="0"/>
    <xf numFmtId="43" fontId="1" fillId="0" borderId="0" applyFont="0" applyFill="0" applyBorder="0" applyAlignment="0" applyProtection="0"/>
    <xf numFmtId="0" fontId="2" fillId="0" borderId="0"/>
    <xf numFmtId="0" fontId="1" fillId="0" borderId="0"/>
    <xf numFmtId="0" fontId="2" fillId="0" borderId="0"/>
    <xf numFmtId="166" fontId="2" fillId="0" borderId="0" applyFont="0" applyFill="0" applyBorder="0" applyAlignment="0" applyProtection="0"/>
    <xf numFmtId="0" fontId="2" fillId="0" borderId="0"/>
    <xf numFmtId="0" fontId="3"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16" borderId="2" applyNumberFormat="0" applyAlignment="0" applyProtection="0"/>
    <xf numFmtId="0" fontId="8" fillId="17" borderId="3" applyNumberFormat="0" applyAlignment="0" applyProtection="0"/>
    <xf numFmtId="0" fontId="9" fillId="0" borderId="4" applyNumberFormat="0" applyFill="0" applyAlignment="0" applyProtection="0"/>
    <xf numFmtId="0" fontId="10"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1" fillId="7" borderId="2" applyNumberFormat="0" applyAlignment="0" applyProtection="0"/>
    <xf numFmtId="167" fontId="12" fillId="0" borderId="0"/>
    <xf numFmtId="0" fontId="13" fillId="0" borderId="0" applyProtection="0"/>
    <xf numFmtId="0" fontId="14" fillId="0" borderId="0" applyProtection="0"/>
    <xf numFmtId="0" fontId="15" fillId="3" borderId="0" applyNumberFormat="0" applyBorder="0" applyAlignment="0" applyProtection="0"/>
    <xf numFmtId="168" fontId="2" fillId="0" borderId="0" applyFont="0" applyFill="0" applyBorder="0" applyAlignment="0" applyProtection="0"/>
    <xf numFmtId="168" fontId="2"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6" fontId="1"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5" fontId="2" fillId="0" borderId="0" applyFont="0" applyFill="0" applyBorder="0" applyAlignment="0" applyProtection="0"/>
    <xf numFmtId="164" fontId="1" fillId="0" borderId="0" applyFont="0" applyFill="0" applyBorder="0" applyAlignment="0" applyProtection="0"/>
    <xf numFmtId="0" fontId="16" fillId="22" borderId="0" applyNumberFormat="0" applyBorder="0" applyAlignment="0" applyProtection="0"/>
    <xf numFmtId="0" fontId="1" fillId="0" borderId="0"/>
    <xf numFmtId="0" fontId="1" fillId="0" borderId="0"/>
    <xf numFmtId="0" fontId="3" fillId="0" borderId="0"/>
    <xf numFmtId="0" fontId="2" fillId="0" borderId="0"/>
    <xf numFmtId="0" fontId="1" fillId="0" borderId="0"/>
    <xf numFmtId="0" fontId="2" fillId="23" borderId="5" applyNumberFormat="0" applyFont="0" applyAlignment="0" applyProtection="0"/>
    <xf numFmtId="0" fontId="2" fillId="23" borderId="5" applyNumberFormat="0" applyFont="0" applyAlignment="0" applyProtection="0"/>
    <xf numFmtId="0" fontId="2" fillId="23" borderId="5" applyNumberFormat="0" applyFont="0" applyAlignment="0" applyProtection="0"/>
    <xf numFmtId="9" fontId="3" fillId="0" borderId="0" applyFont="0" applyFill="0" applyBorder="0" applyAlignment="0" applyProtection="0"/>
    <xf numFmtId="9" fontId="2" fillId="0" borderId="0" applyFont="0" applyFill="0" applyBorder="0" applyAlignment="0" applyProtection="0"/>
    <xf numFmtId="0" fontId="17" fillId="16" borderId="6"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7" applyNumberFormat="0" applyFill="0" applyAlignment="0" applyProtection="0"/>
    <xf numFmtId="0" fontId="21" fillId="0" borderId="8" applyNumberFormat="0" applyFill="0" applyAlignment="0" applyProtection="0"/>
    <xf numFmtId="0" fontId="10" fillId="0" borderId="9" applyNumberFormat="0" applyFill="0" applyAlignment="0" applyProtection="0"/>
    <xf numFmtId="0" fontId="22" fillId="0" borderId="0" applyNumberFormat="0" applyFill="0" applyBorder="0" applyAlignment="0" applyProtection="0"/>
    <xf numFmtId="0" fontId="23" fillId="0" borderId="10" applyNumberFormat="0" applyFill="0" applyAlignment="0" applyProtection="0"/>
    <xf numFmtId="0" fontId="2" fillId="23" borderId="16" applyNumberFormat="0" applyFont="0" applyAlignment="0" applyProtection="0"/>
    <xf numFmtId="0" fontId="2" fillId="23" borderId="16" applyNumberFormat="0" applyFont="0" applyAlignment="0" applyProtection="0"/>
    <xf numFmtId="0" fontId="2" fillId="23" borderId="16" applyNumberFormat="0" applyFont="0" applyAlignment="0" applyProtection="0"/>
    <xf numFmtId="0" fontId="17" fillId="16" borderId="13" applyNumberFormat="0" applyAlignment="0" applyProtection="0"/>
    <xf numFmtId="0" fontId="2" fillId="23" borderId="12" applyNumberFormat="0" applyFont="0" applyAlignment="0" applyProtection="0"/>
    <xf numFmtId="0" fontId="2" fillId="23" borderId="12" applyNumberFormat="0" applyFont="0" applyAlignment="0" applyProtection="0"/>
    <xf numFmtId="0" fontId="2" fillId="23" borderId="12" applyNumberFormat="0" applyFont="0" applyAlignment="0" applyProtection="0"/>
    <xf numFmtId="0" fontId="7" fillId="16" borderId="15" applyNumberFormat="0" applyAlignment="0" applyProtection="0"/>
    <xf numFmtId="0" fontId="11" fillId="7" borderId="15" applyNumberFormat="0" applyAlignment="0" applyProtection="0"/>
    <xf numFmtId="0" fontId="11" fillId="7" borderId="11" applyNumberFormat="0" applyAlignment="0" applyProtection="0"/>
    <xf numFmtId="0" fontId="7" fillId="16" borderId="11" applyNumberFormat="0" applyAlignment="0" applyProtection="0"/>
    <xf numFmtId="0" fontId="23" fillId="0" borderId="14" applyNumberFormat="0" applyFill="0" applyAlignment="0" applyProtection="0"/>
    <xf numFmtId="0" fontId="17" fillId="16" borderId="17" applyNumberFormat="0" applyAlignment="0" applyProtection="0"/>
    <xf numFmtId="0" fontId="23" fillId="0" borderId="18" applyNumberFormat="0" applyFill="0" applyAlignment="0" applyProtection="0"/>
    <xf numFmtId="9" fontId="1" fillId="0" borderId="0" applyFont="0" applyFill="0" applyBorder="0" applyAlignment="0" applyProtection="0"/>
  </cellStyleXfs>
  <cellXfs count="77">
    <xf numFmtId="0" fontId="0" fillId="0" borderId="0" xfId="0"/>
    <xf numFmtId="0" fontId="24" fillId="0" borderId="0" xfId="0" applyFont="1" applyAlignment="1">
      <alignment horizontal="center"/>
    </xf>
    <xf numFmtId="0" fontId="24" fillId="0" borderId="0" xfId="0" applyFont="1"/>
    <xf numFmtId="0" fontId="24" fillId="0" borderId="0" xfId="0" applyFont="1" applyAlignment="1">
      <alignment horizontal="justify" vertical="center"/>
    </xf>
    <xf numFmtId="9" fontId="24" fillId="29" borderId="0" xfId="93" applyFont="1" applyFill="1" applyAlignment="1">
      <alignment horizontal="center"/>
    </xf>
    <xf numFmtId="0" fontId="25" fillId="0" borderId="0" xfId="0" applyFont="1" applyFill="1" applyBorder="1" applyAlignment="1">
      <alignment horizontal="center" vertical="center" wrapText="1"/>
    </xf>
    <xf numFmtId="0" fontId="27" fillId="0" borderId="22" xfId="0" applyFont="1" applyBorder="1" applyAlignment="1">
      <alignment horizontal="justify" vertical="center" wrapText="1"/>
    </xf>
    <xf numFmtId="0" fontId="27" fillId="0" borderId="22" xfId="0" applyFont="1" applyBorder="1" applyAlignment="1">
      <alignment horizontal="justify" vertical="center"/>
    </xf>
    <xf numFmtId="0" fontId="24" fillId="0" borderId="22" xfId="0" applyFont="1" applyFill="1" applyBorder="1" applyAlignment="1">
      <alignment horizontal="justify" vertical="center" wrapText="1"/>
    </xf>
    <xf numFmtId="0" fontId="24" fillId="0" borderId="22" xfId="0" applyFont="1" applyFill="1" applyBorder="1" applyAlignment="1">
      <alignment horizontal="justify" vertical="center"/>
    </xf>
    <xf numFmtId="0" fontId="24" fillId="0" borderId="22" xfId="0" applyFont="1" applyBorder="1" applyAlignment="1">
      <alignment horizontal="justify" vertical="center"/>
    </xf>
    <xf numFmtId="0" fontId="25" fillId="24" borderId="23" xfId="0" applyFont="1" applyFill="1" applyBorder="1" applyAlignment="1">
      <alignment horizontal="center" vertical="center"/>
    </xf>
    <xf numFmtId="0" fontId="26" fillId="25" borderId="24" xfId="0" applyFont="1" applyFill="1" applyBorder="1" applyAlignment="1">
      <alignment horizontal="center" vertical="center" wrapText="1"/>
    </xf>
    <xf numFmtId="0" fontId="26" fillId="26" borderId="24" xfId="0" applyFont="1" applyFill="1" applyBorder="1" applyAlignment="1">
      <alignment horizontal="center" vertical="center" wrapText="1"/>
    </xf>
    <xf numFmtId="9" fontId="26" fillId="26" borderId="25" xfId="93" applyFont="1" applyFill="1" applyBorder="1" applyAlignment="1">
      <alignment horizontal="center" wrapText="1"/>
    </xf>
    <xf numFmtId="0" fontId="24" fillId="0" borderId="35" xfId="0" applyFont="1" applyBorder="1" applyAlignment="1">
      <alignment horizontal="justify" vertical="center"/>
    </xf>
    <xf numFmtId="9" fontId="24" fillId="29" borderId="37" xfId="0" applyNumberFormat="1" applyFont="1" applyFill="1" applyBorder="1" applyAlignment="1">
      <alignment horizontal="center"/>
    </xf>
    <xf numFmtId="9" fontId="28" fillId="29" borderId="38" xfId="0" applyNumberFormat="1" applyFont="1" applyFill="1" applyBorder="1" applyAlignment="1">
      <alignment horizontal="center"/>
    </xf>
    <xf numFmtId="170" fontId="24" fillId="0" borderId="39" xfId="93" applyNumberFormat="1" applyFont="1" applyBorder="1" applyAlignment="1">
      <alignment horizontal="center" vertical="center"/>
    </xf>
    <xf numFmtId="170" fontId="24" fillId="0" borderId="40" xfId="93" applyNumberFormat="1" applyFont="1" applyBorder="1" applyAlignment="1">
      <alignment horizontal="center" vertical="center"/>
    </xf>
    <xf numFmtId="9" fontId="24" fillId="28" borderId="43" xfId="0" applyNumberFormat="1" applyFont="1" applyFill="1" applyBorder="1" applyAlignment="1">
      <alignment horizontal="center" vertical="center"/>
    </xf>
    <xf numFmtId="9" fontId="24" fillId="0" borderId="43" xfId="0" applyNumberFormat="1" applyFont="1" applyFill="1" applyBorder="1" applyAlignment="1">
      <alignment horizontal="center" vertical="center"/>
    </xf>
    <xf numFmtId="9" fontId="24" fillId="30" borderId="43" xfId="0" applyNumberFormat="1" applyFont="1" applyFill="1" applyBorder="1" applyAlignment="1">
      <alignment horizontal="center" vertical="center"/>
    </xf>
    <xf numFmtId="0" fontId="24" fillId="0" borderId="43" xfId="0" applyFont="1" applyFill="1" applyBorder="1" applyAlignment="1">
      <alignment horizontal="center" vertical="center"/>
    </xf>
    <xf numFmtId="9" fontId="24" fillId="0" borderId="43" xfId="93" applyNumberFormat="1" applyFont="1" applyFill="1" applyBorder="1" applyAlignment="1">
      <alignment horizontal="center" vertical="center"/>
    </xf>
    <xf numFmtId="9" fontId="24" fillId="27" borderId="43" xfId="93" applyNumberFormat="1" applyFont="1" applyFill="1" applyBorder="1" applyAlignment="1">
      <alignment horizontal="center" vertical="center"/>
    </xf>
    <xf numFmtId="9" fontId="24" fillId="31" borderId="43" xfId="0" applyNumberFormat="1" applyFont="1" applyFill="1" applyBorder="1" applyAlignment="1">
      <alignment horizontal="center" vertical="center"/>
    </xf>
    <xf numFmtId="0" fontId="27" fillId="0" borderId="22" xfId="0" applyFont="1" applyBorder="1" applyAlignment="1">
      <alignment horizontal="justify" vertical="top" wrapText="1"/>
    </xf>
    <xf numFmtId="0" fontId="27" fillId="0" borderId="1" xfId="0" applyFont="1" applyBorder="1" applyAlignment="1">
      <alignment horizontal="justify" vertical="center" wrapText="1"/>
    </xf>
    <xf numFmtId="9" fontId="24" fillId="0" borderId="41" xfId="0" applyNumberFormat="1" applyFont="1" applyFill="1" applyBorder="1" applyAlignment="1">
      <alignment horizontal="center" vertical="center"/>
    </xf>
    <xf numFmtId="9" fontId="24" fillId="0" borderId="33" xfId="93" applyFont="1" applyFill="1" applyBorder="1" applyAlignment="1">
      <alignment horizontal="center" vertical="center"/>
    </xf>
    <xf numFmtId="9" fontId="24" fillId="0" borderId="34" xfId="0" applyNumberFormat="1" applyFont="1" applyFill="1" applyBorder="1" applyAlignment="1">
      <alignment horizontal="center" vertical="center"/>
    </xf>
    <xf numFmtId="0" fontId="25" fillId="29" borderId="31" xfId="0" applyFont="1" applyFill="1" applyBorder="1" applyAlignment="1">
      <alignment horizontal="center" vertical="center" wrapText="1"/>
    </xf>
    <xf numFmtId="0" fontId="25" fillId="29" borderId="32" xfId="0" applyFont="1" applyFill="1" applyBorder="1" applyAlignment="1">
      <alignment horizontal="center" vertical="center" wrapText="1"/>
    </xf>
    <xf numFmtId="0" fontId="24" fillId="0" borderId="0" xfId="0" applyFont="1" applyBorder="1" applyAlignment="1">
      <alignment horizontal="center"/>
    </xf>
    <xf numFmtId="9" fontId="24" fillId="0" borderId="32" xfId="0" applyNumberFormat="1" applyFont="1" applyFill="1" applyBorder="1" applyAlignment="1">
      <alignment horizontal="center" vertical="center"/>
    </xf>
    <xf numFmtId="9" fontId="24" fillId="0" borderId="36" xfId="93" applyFont="1" applyFill="1" applyBorder="1" applyAlignment="1">
      <alignment horizontal="center" vertical="center"/>
    </xf>
    <xf numFmtId="9" fontId="24" fillId="0" borderId="42" xfId="0" applyNumberFormat="1" applyFont="1" applyFill="1" applyBorder="1" applyAlignment="1">
      <alignment horizontal="center" vertical="center"/>
    </xf>
    <xf numFmtId="0" fontId="25" fillId="29" borderId="45" xfId="0" applyFont="1" applyFill="1" applyBorder="1" applyAlignment="1">
      <alignment horizontal="center" vertical="center" wrapText="1"/>
    </xf>
    <xf numFmtId="170" fontId="24" fillId="0" borderId="47" xfId="93" applyNumberFormat="1" applyFont="1" applyBorder="1" applyAlignment="1">
      <alignment horizontal="center" vertical="center"/>
    </xf>
    <xf numFmtId="0" fontId="24" fillId="0" borderId="22" xfId="0" applyFont="1" applyBorder="1" applyAlignment="1">
      <alignment horizontal="center" vertical="center" wrapText="1"/>
    </xf>
    <xf numFmtId="0" fontId="24" fillId="0" borderId="1" xfId="0" applyFont="1" applyBorder="1" applyAlignment="1">
      <alignment horizontal="center" vertical="center" wrapText="1"/>
    </xf>
    <xf numFmtId="9" fontId="27" fillId="0" borderId="43" xfId="93" applyNumberFormat="1" applyFont="1" applyFill="1" applyBorder="1" applyAlignment="1">
      <alignment horizontal="center" vertical="center"/>
    </xf>
    <xf numFmtId="9" fontId="24" fillId="0" borderId="52" xfId="93" applyFont="1" applyFill="1" applyBorder="1" applyAlignment="1">
      <alignment horizontal="center" vertical="center"/>
    </xf>
    <xf numFmtId="0" fontId="24" fillId="0" borderId="22" xfId="0" applyFont="1" applyFill="1" applyBorder="1" applyAlignment="1">
      <alignment horizontal="center" vertical="center" wrapText="1"/>
    </xf>
    <xf numFmtId="9" fontId="24" fillId="0" borderId="33" xfId="93" applyFont="1" applyFill="1" applyBorder="1" applyAlignment="1">
      <alignment horizontal="center" vertical="center" wrapText="1"/>
    </xf>
    <xf numFmtId="9" fontId="24" fillId="0" borderId="44" xfId="93" applyNumberFormat="1" applyFont="1" applyFill="1" applyBorder="1" applyAlignment="1">
      <alignment horizontal="center" vertical="center"/>
    </xf>
    <xf numFmtId="9" fontId="24" fillId="27" borderId="44" xfId="93" applyNumberFormat="1" applyFont="1" applyFill="1" applyBorder="1" applyAlignment="1">
      <alignment horizontal="center" vertical="center"/>
    </xf>
    <xf numFmtId="9" fontId="31" fillId="0" borderId="32" xfId="0" applyNumberFormat="1" applyFont="1" applyFill="1" applyBorder="1" applyAlignment="1">
      <alignment horizontal="center" vertical="center"/>
    </xf>
    <xf numFmtId="9" fontId="31" fillId="0" borderId="33" xfId="93" applyFont="1" applyFill="1" applyBorder="1" applyAlignment="1">
      <alignment horizontal="center" vertical="center"/>
    </xf>
    <xf numFmtId="9" fontId="31" fillId="0" borderId="34" xfId="0" applyNumberFormat="1" applyFont="1" applyFill="1" applyBorder="1" applyAlignment="1">
      <alignment horizontal="center" vertical="center"/>
    </xf>
    <xf numFmtId="9" fontId="31" fillId="0" borderId="36" xfId="93" applyFont="1" applyFill="1" applyBorder="1" applyAlignment="1">
      <alignment horizontal="center" vertical="center"/>
    </xf>
    <xf numFmtId="0" fontId="25" fillId="24" borderId="53" xfId="0" applyFont="1" applyFill="1" applyBorder="1" applyAlignment="1">
      <alignment horizontal="center" vertical="center"/>
    </xf>
    <xf numFmtId="0" fontId="27" fillId="0" borderId="46" xfId="0" applyFont="1" applyBorder="1" applyAlignment="1">
      <alignment horizontal="justify" vertical="center" wrapText="1"/>
    </xf>
    <xf numFmtId="170" fontId="24" fillId="0" borderId="33" xfId="93" applyNumberFormat="1" applyFont="1" applyBorder="1" applyAlignment="1">
      <alignment horizontal="center" vertical="center"/>
    </xf>
    <xf numFmtId="0" fontId="24" fillId="0" borderId="50" xfId="0" applyFont="1" applyBorder="1" applyAlignment="1">
      <alignment horizontal="center" vertical="center" wrapText="1"/>
    </xf>
    <xf numFmtId="0" fontId="24" fillId="0" borderId="46" xfId="0" applyFont="1" applyBorder="1" applyAlignment="1">
      <alignment horizontal="center" vertical="center" wrapText="1"/>
    </xf>
    <xf numFmtId="0" fontId="24" fillId="0" borderId="49" xfId="0" applyFont="1" applyBorder="1" applyAlignment="1">
      <alignment horizontal="center" vertical="center" wrapText="1"/>
    </xf>
    <xf numFmtId="0" fontId="24" fillId="0" borderId="48" xfId="0" applyFont="1" applyBorder="1" applyAlignment="1">
      <alignment horizontal="center" vertical="center" wrapText="1"/>
    </xf>
    <xf numFmtId="0" fontId="24" fillId="0" borderId="51" xfId="0" applyFont="1" applyBorder="1" applyAlignment="1">
      <alignment horizontal="center" vertical="center" wrapText="1"/>
    </xf>
    <xf numFmtId="0" fontId="24" fillId="0" borderId="49" xfId="0" applyFont="1" applyFill="1" applyBorder="1" applyAlignment="1">
      <alignment horizontal="center" vertical="center" wrapText="1"/>
    </xf>
    <xf numFmtId="0" fontId="24" fillId="0" borderId="48" xfId="0" applyFont="1" applyFill="1" applyBorder="1" applyAlignment="1">
      <alignment horizontal="center" vertical="center" wrapText="1"/>
    </xf>
    <xf numFmtId="0" fontId="26" fillId="34" borderId="24" xfId="0" applyFont="1" applyFill="1" applyBorder="1" applyAlignment="1">
      <alignment horizontal="center" vertical="center" wrapText="1"/>
    </xf>
    <xf numFmtId="0" fontId="26" fillId="35" borderId="24" xfId="0" applyFont="1" applyFill="1" applyBorder="1" applyAlignment="1">
      <alignment horizontal="center" vertical="center" wrapText="1"/>
    </xf>
    <xf numFmtId="0" fontId="24" fillId="0" borderId="46" xfId="0" applyFont="1" applyFill="1" applyBorder="1" applyAlignment="1">
      <alignment horizontal="center" vertical="center" wrapText="1"/>
    </xf>
    <xf numFmtId="0" fontId="24" fillId="0" borderId="19" xfId="0" applyFont="1" applyBorder="1" applyAlignment="1">
      <alignment horizontal="center"/>
    </xf>
    <xf numFmtId="0" fontId="24" fillId="0" borderId="20" xfId="0" applyFont="1" applyBorder="1" applyAlignment="1">
      <alignment horizontal="center"/>
    </xf>
    <xf numFmtId="0" fontId="24" fillId="0" borderId="21" xfId="0" applyFont="1" applyBorder="1" applyAlignment="1">
      <alignment horizontal="center"/>
    </xf>
    <xf numFmtId="0" fontId="24" fillId="0" borderId="30" xfId="0" applyFont="1" applyBorder="1" applyAlignment="1">
      <alignment horizontal="center"/>
    </xf>
    <xf numFmtId="0" fontId="24" fillId="0" borderId="28" xfId="0" applyFont="1" applyBorder="1" applyAlignment="1">
      <alignment horizontal="center"/>
    </xf>
    <xf numFmtId="0" fontId="29" fillId="32" borderId="26" xfId="0" applyFont="1" applyFill="1" applyBorder="1" applyAlignment="1">
      <alignment horizontal="center" vertical="center"/>
    </xf>
    <xf numFmtId="0" fontId="29" fillId="32" borderId="27" xfId="0" applyFont="1" applyFill="1" applyBorder="1" applyAlignment="1">
      <alignment horizontal="center" vertical="center"/>
    </xf>
    <xf numFmtId="0" fontId="30" fillId="24" borderId="27" xfId="0" applyFont="1" applyFill="1" applyBorder="1" applyAlignment="1">
      <alignment horizontal="center" vertical="center" wrapText="1"/>
    </xf>
    <xf numFmtId="0" fontId="30" fillId="24" borderId="29"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6" fillId="33" borderId="24" xfId="0" applyFont="1" applyFill="1" applyBorder="1" applyAlignment="1">
      <alignment horizontal="center" vertical="center" wrapText="1"/>
    </xf>
    <xf numFmtId="0" fontId="26" fillId="25" borderId="24" xfId="0" applyFont="1" applyFill="1" applyBorder="1" applyAlignment="1">
      <alignment horizontal="center" vertical="center" wrapText="1"/>
    </xf>
  </cellXfs>
  <cellStyles count="94">
    <cellStyle name="20% - Énfasis1 2" xfId="12" xr:uid="{00000000-0005-0000-0000-000000000000}"/>
    <cellStyle name="20% - Énfasis2 2" xfId="13" xr:uid="{00000000-0005-0000-0000-000001000000}"/>
    <cellStyle name="20% - Énfasis3 2" xfId="14" xr:uid="{00000000-0005-0000-0000-000002000000}"/>
    <cellStyle name="20% - Énfasis4 2" xfId="15" xr:uid="{00000000-0005-0000-0000-000003000000}"/>
    <cellStyle name="20% - Énfasis5 2" xfId="16" xr:uid="{00000000-0005-0000-0000-000004000000}"/>
    <cellStyle name="20% - Énfasis6 2" xfId="17" xr:uid="{00000000-0005-0000-0000-000005000000}"/>
    <cellStyle name="40% - Énfasis1 2" xfId="18" xr:uid="{00000000-0005-0000-0000-000006000000}"/>
    <cellStyle name="40% - Énfasis2 2" xfId="19" xr:uid="{00000000-0005-0000-0000-000007000000}"/>
    <cellStyle name="40% - Énfasis3 2" xfId="20" xr:uid="{00000000-0005-0000-0000-000008000000}"/>
    <cellStyle name="40% - Énfasis4 2" xfId="21" xr:uid="{00000000-0005-0000-0000-000009000000}"/>
    <cellStyle name="40% - Énfasis5 2" xfId="22" xr:uid="{00000000-0005-0000-0000-00000A000000}"/>
    <cellStyle name="40% - Énfasis6 2" xfId="23" xr:uid="{00000000-0005-0000-0000-00000B000000}"/>
    <cellStyle name="60% - Énfasis1 2" xfId="24" xr:uid="{00000000-0005-0000-0000-00000C000000}"/>
    <cellStyle name="60% - Énfasis2 2" xfId="25" xr:uid="{00000000-0005-0000-0000-00000D000000}"/>
    <cellStyle name="60% - Énfasis3 2" xfId="26" xr:uid="{00000000-0005-0000-0000-00000E000000}"/>
    <cellStyle name="60% - Énfasis4 2" xfId="27" xr:uid="{00000000-0005-0000-0000-00000F000000}"/>
    <cellStyle name="60% - Énfasis5 2" xfId="28" xr:uid="{00000000-0005-0000-0000-000010000000}"/>
    <cellStyle name="60% - Énfasis6 2" xfId="29" xr:uid="{00000000-0005-0000-0000-000011000000}"/>
    <cellStyle name="Buena 2" xfId="30" xr:uid="{00000000-0005-0000-0000-000012000000}"/>
    <cellStyle name="Cálculo 2" xfId="31" xr:uid="{00000000-0005-0000-0000-000013000000}"/>
    <cellStyle name="Cálculo 2 2" xfId="89" xr:uid="{00000000-0005-0000-0000-000014000000}"/>
    <cellStyle name="Cálculo 2 3" xfId="86" xr:uid="{00000000-0005-0000-0000-000015000000}"/>
    <cellStyle name="Celda de comprobación 2" xfId="32" xr:uid="{00000000-0005-0000-0000-000016000000}"/>
    <cellStyle name="Celda vinculada 2" xfId="33" xr:uid="{00000000-0005-0000-0000-000017000000}"/>
    <cellStyle name="Encabezado 4 2" xfId="34" xr:uid="{00000000-0005-0000-0000-000018000000}"/>
    <cellStyle name="Énfasis1 2" xfId="35" xr:uid="{00000000-0005-0000-0000-000019000000}"/>
    <cellStyle name="Énfasis2 2" xfId="36" xr:uid="{00000000-0005-0000-0000-00001A000000}"/>
    <cellStyle name="Énfasis3 2" xfId="37" xr:uid="{00000000-0005-0000-0000-00001B000000}"/>
    <cellStyle name="Énfasis4 2" xfId="38" xr:uid="{00000000-0005-0000-0000-00001C000000}"/>
    <cellStyle name="Énfasis5 2" xfId="39" xr:uid="{00000000-0005-0000-0000-00001D000000}"/>
    <cellStyle name="Énfasis6 2" xfId="40" xr:uid="{00000000-0005-0000-0000-00001E000000}"/>
    <cellStyle name="Entrada 2" xfId="41" xr:uid="{00000000-0005-0000-0000-00001F000000}"/>
    <cellStyle name="Entrada 2 2" xfId="88" xr:uid="{00000000-0005-0000-0000-000020000000}"/>
    <cellStyle name="Entrada 2 3" xfId="87" xr:uid="{00000000-0005-0000-0000-000021000000}"/>
    <cellStyle name="Excel Built-in Normal" xfId="42" xr:uid="{00000000-0005-0000-0000-000022000000}"/>
    <cellStyle name="F4" xfId="43" xr:uid="{00000000-0005-0000-0000-000023000000}"/>
    <cellStyle name="F7" xfId="44" xr:uid="{00000000-0005-0000-0000-000024000000}"/>
    <cellStyle name="Incorrecto 2" xfId="45" xr:uid="{00000000-0005-0000-0000-000025000000}"/>
    <cellStyle name="Millares 2" xfId="5" xr:uid="{00000000-0005-0000-0000-000026000000}"/>
    <cellStyle name="Millares 2 2" xfId="46" xr:uid="{00000000-0005-0000-0000-000027000000}"/>
    <cellStyle name="Millares 2 2 2" xfId="47" xr:uid="{00000000-0005-0000-0000-000028000000}"/>
    <cellStyle name="Millares 2 3" xfId="48" xr:uid="{00000000-0005-0000-0000-000029000000}"/>
    <cellStyle name="Millares 2 4" xfId="49" xr:uid="{00000000-0005-0000-0000-00002A000000}"/>
    <cellStyle name="Millares 3" xfId="50" xr:uid="{00000000-0005-0000-0000-00002B000000}"/>
    <cellStyle name="Millares 3 2" xfId="51" xr:uid="{00000000-0005-0000-0000-00002C000000}"/>
    <cellStyle name="Millares 4" xfId="52" xr:uid="{00000000-0005-0000-0000-00002D000000}"/>
    <cellStyle name="Millares 4 2" xfId="53" xr:uid="{00000000-0005-0000-0000-00002E000000}"/>
    <cellStyle name="Millares 5" xfId="9" xr:uid="{00000000-0005-0000-0000-00002F000000}"/>
    <cellStyle name="Millares 6" xfId="54" xr:uid="{00000000-0005-0000-0000-000030000000}"/>
    <cellStyle name="Moneda 2" xfId="55" xr:uid="{00000000-0005-0000-0000-000031000000}"/>
    <cellStyle name="Moneda 2 2" xfId="56" xr:uid="{00000000-0005-0000-0000-000032000000}"/>
    <cellStyle name="Moneda 2 2 2" xfId="57" xr:uid="{00000000-0005-0000-0000-000033000000}"/>
    <cellStyle name="Moneda 3" xfId="58" xr:uid="{00000000-0005-0000-0000-000034000000}"/>
    <cellStyle name="Moneda 3 2" xfId="1" xr:uid="{00000000-0005-0000-0000-000035000000}"/>
    <cellStyle name="Moneda 4" xfId="59" xr:uid="{00000000-0005-0000-0000-000036000000}"/>
    <cellStyle name="Neutral 2" xfId="60" xr:uid="{00000000-0005-0000-0000-000037000000}"/>
    <cellStyle name="Normal" xfId="0" builtinId="0"/>
    <cellStyle name="Normal 2" xfId="3" xr:uid="{00000000-0005-0000-0000-000039000000}"/>
    <cellStyle name="Normal 2 2" xfId="6" xr:uid="{00000000-0005-0000-0000-00003A000000}"/>
    <cellStyle name="Normal 2 2 2" xfId="10" xr:uid="{00000000-0005-0000-0000-00003B000000}"/>
    <cellStyle name="Normal 2 3" xfId="11" xr:uid="{00000000-0005-0000-0000-00003C000000}"/>
    <cellStyle name="Normal 2 4" xfId="7" xr:uid="{00000000-0005-0000-0000-00003D000000}"/>
    <cellStyle name="Normal 3" xfId="4" xr:uid="{00000000-0005-0000-0000-00003E000000}"/>
    <cellStyle name="Normal 3 2" xfId="61" xr:uid="{00000000-0005-0000-0000-00003F000000}"/>
    <cellStyle name="Normal 3 3" xfId="62" xr:uid="{00000000-0005-0000-0000-000040000000}"/>
    <cellStyle name="Normal 4" xfId="63" xr:uid="{00000000-0005-0000-0000-000041000000}"/>
    <cellStyle name="Normal 5" xfId="64" xr:uid="{00000000-0005-0000-0000-000042000000}"/>
    <cellStyle name="Normal 5 2" xfId="8" xr:uid="{00000000-0005-0000-0000-000043000000}"/>
    <cellStyle name="Normal 6" xfId="2" xr:uid="{00000000-0005-0000-0000-000044000000}"/>
    <cellStyle name="Normal 7" xfId="65" xr:uid="{00000000-0005-0000-0000-000045000000}"/>
    <cellStyle name="Notas 2" xfId="66" xr:uid="{00000000-0005-0000-0000-000046000000}"/>
    <cellStyle name="Notas 2 2" xfId="67" xr:uid="{00000000-0005-0000-0000-000047000000}"/>
    <cellStyle name="Notas 2 2 2" xfId="68" xr:uid="{00000000-0005-0000-0000-000048000000}"/>
    <cellStyle name="Notas 2 2 2 2" xfId="83" xr:uid="{00000000-0005-0000-0000-000049000000}"/>
    <cellStyle name="Notas 2 2 2 3" xfId="81" xr:uid="{00000000-0005-0000-0000-00004A000000}"/>
    <cellStyle name="Notas 2 2 3" xfId="84" xr:uid="{00000000-0005-0000-0000-00004B000000}"/>
    <cellStyle name="Notas 2 2 4" xfId="80" xr:uid="{00000000-0005-0000-0000-00004C000000}"/>
    <cellStyle name="Notas 2 3" xfId="85" xr:uid="{00000000-0005-0000-0000-00004D000000}"/>
    <cellStyle name="Notas 2 4" xfId="79" xr:uid="{00000000-0005-0000-0000-00004E000000}"/>
    <cellStyle name="Porcentaje" xfId="93" builtinId="5"/>
    <cellStyle name="Porcentaje 2" xfId="69" xr:uid="{00000000-0005-0000-0000-000050000000}"/>
    <cellStyle name="Porcentual 2" xfId="70" xr:uid="{00000000-0005-0000-0000-000051000000}"/>
    <cellStyle name="Salida 2" xfId="71" xr:uid="{00000000-0005-0000-0000-000052000000}"/>
    <cellStyle name="Salida 2 2" xfId="82" xr:uid="{00000000-0005-0000-0000-000053000000}"/>
    <cellStyle name="Salida 2 3" xfId="91" xr:uid="{00000000-0005-0000-0000-000054000000}"/>
    <cellStyle name="Texto de advertencia 2" xfId="72" xr:uid="{00000000-0005-0000-0000-000055000000}"/>
    <cellStyle name="Texto explicativo 2" xfId="73" xr:uid="{00000000-0005-0000-0000-000056000000}"/>
    <cellStyle name="Título 1 2" xfId="74" xr:uid="{00000000-0005-0000-0000-000057000000}"/>
    <cellStyle name="Título 2 2" xfId="75" xr:uid="{00000000-0005-0000-0000-000058000000}"/>
    <cellStyle name="Título 3 2" xfId="76" xr:uid="{00000000-0005-0000-0000-000059000000}"/>
    <cellStyle name="Título 4" xfId="77" xr:uid="{00000000-0005-0000-0000-00005A000000}"/>
    <cellStyle name="Total 2" xfId="78" xr:uid="{00000000-0005-0000-0000-00005B000000}"/>
    <cellStyle name="Total 2 2" xfId="90" xr:uid="{00000000-0005-0000-0000-00005C000000}"/>
    <cellStyle name="Total 2 3" xfId="92" xr:uid="{00000000-0005-0000-0000-00005D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4472C4"/>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66675</xdr:rowOff>
    </xdr:from>
    <xdr:to>
      <xdr:col>2</xdr:col>
      <xdr:colOff>877157</xdr:colOff>
      <xdr:row>0</xdr:row>
      <xdr:rowOff>593090</xdr:rowOff>
    </xdr:to>
    <xdr:pic>
      <xdr:nvPicPr>
        <xdr:cNvPr id="2" name="Imagen 1" descr="Logo del Instituto Nacional para Ciegos INCI">
          <a:extLst>
            <a:ext uri="{FF2B5EF4-FFF2-40B4-BE49-F238E27FC236}">
              <a16:creationId xmlns:a16="http://schemas.microsoft.com/office/drawing/2014/main" id="{644884B8-AA57-452D-8889-E1702DC897C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819" t="43387" r="61156" b="6890"/>
        <a:stretch/>
      </xdr:blipFill>
      <xdr:spPr bwMode="auto">
        <a:xfrm>
          <a:off x="123825" y="66675"/>
          <a:ext cx="2200275" cy="52641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5"/>
  <sheetViews>
    <sheetView tabSelected="1" zoomScale="89" zoomScaleNormal="89" workbookViewId="0">
      <pane ySplit="3" topLeftCell="A4" activePane="bottomLeft" state="frozen"/>
      <selection activeCell="C1" sqref="C1"/>
      <selection pane="bottomLeft" activeCell="Q5" sqref="Q5"/>
    </sheetView>
  </sheetViews>
  <sheetFormatPr baseColWidth="10" defaultRowHeight="12"/>
  <cols>
    <col min="1" max="1" width="8" style="1" customWidth="1"/>
    <col min="2" max="2" width="13.7109375" style="2" customWidth="1"/>
    <col min="3" max="3" width="44.7109375" style="2" customWidth="1"/>
    <col min="4" max="4" width="16.85546875" style="1" customWidth="1"/>
    <col min="5" max="8" width="15.7109375" style="1" customWidth="1"/>
    <col min="9" max="10" width="11.42578125" style="1"/>
    <col min="11" max="16" width="11.42578125" style="1" hidden="1" customWidth="1"/>
    <col min="17" max="17" width="22.85546875" style="1" customWidth="1"/>
    <col min="18" max="19" width="18" style="1" customWidth="1"/>
    <col min="20" max="20" width="2.5703125" style="2" customWidth="1"/>
    <col min="21" max="16384" width="11.42578125" style="2"/>
  </cols>
  <sheetData>
    <row r="1" spans="1:19" ht="51.75" customHeight="1" thickBot="1">
      <c r="A1" s="65"/>
      <c r="B1" s="66"/>
      <c r="C1" s="66"/>
      <c r="D1" s="66"/>
      <c r="E1" s="66"/>
      <c r="F1" s="66"/>
      <c r="G1" s="66"/>
      <c r="H1" s="66"/>
      <c r="I1" s="66"/>
      <c r="J1" s="66"/>
      <c r="K1" s="66"/>
      <c r="L1" s="66"/>
      <c r="M1" s="66"/>
      <c r="N1" s="66"/>
      <c r="O1" s="66"/>
      <c r="P1" s="66"/>
      <c r="Q1" s="66"/>
      <c r="R1" s="67"/>
      <c r="S1" s="34"/>
    </row>
    <row r="2" spans="1:19" ht="43.5" customHeight="1">
      <c r="A2" s="70" t="s">
        <v>13</v>
      </c>
      <c r="B2" s="71"/>
      <c r="C2" s="71"/>
      <c r="D2" s="71"/>
      <c r="E2" s="71"/>
      <c r="F2" s="71"/>
      <c r="G2" s="71"/>
      <c r="H2" s="71"/>
      <c r="I2" s="72" t="s">
        <v>14</v>
      </c>
      <c r="J2" s="72"/>
      <c r="K2" s="72"/>
      <c r="L2" s="72"/>
      <c r="M2" s="72"/>
      <c r="N2" s="72"/>
      <c r="O2" s="72"/>
      <c r="P2" s="73"/>
      <c r="Q2" s="68"/>
      <c r="R2" s="69"/>
      <c r="S2" s="34"/>
    </row>
    <row r="3" spans="1:19" ht="12.75" thickBot="1">
      <c r="A3" s="11" t="s">
        <v>6</v>
      </c>
      <c r="B3" s="52" t="s">
        <v>7</v>
      </c>
      <c r="C3" s="52" t="s">
        <v>1</v>
      </c>
      <c r="D3" s="52" t="s">
        <v>18</v>
      </c>
      <c r="E3" s="12" t="s">
        <v>8</v>
      </c>
      <c r="F3" s="12" t="s">
        <v>9</v>
      </c>
      <c r="G3" s="12" t="s">
        <v>10</v>
      </c>
      <c r="H3" s="12" t="s">
        <v>11</v>
      </c>
      <c r="I3" s="75" t="s">
        <v>2</v>
      </c>
      <c r="J3" s="75"/>
      <c r="K3" s="76" t="s">
        <v>3</v>
      </c>
      <c r="L3" s="76"/>
      <c r="M3" s="62" t="s">
        <v>4</v>
      </c>
      <c r="N3" s="62"/>
      <c r="O3" s="63" t="s">
        <v>5</v>
      </c>
      <c r="P3" s="63"/>
      <c r="Q3" s="13" t="s">
        <v>12</v>
      </c>
      <c r="R3" s="14" t="s">
        <v>19</v>
      </c>
      <c r="S3" s="14" t="s">
        <v>29</v>
      </c>
    </row>
    <row r="4" spans="1:19" s="3" customFormat="1" ht="36">
      <c r="A4" s="32">
        <v>1</v>
      </c>
      <c r="B4" s="74" t="s">
        <v>15</v>
      </c>
      <c r="C4" s="6" t="s">
        <v>30</v>
      </c>
      <c r="D4" s="54">
        <v>0.04</v>
      </c>
      <c r="E4" s="26">
        <v>1</v>
      </c>
      <c r="F4" s="21"/>
      <c r="G4" s="21"/>
      <c r="H4" s="21"/>
      <c r="I4" s="48">
        <v>1</v>
      </c>
      <c r="J4" s="49">
        <f t="shared" ref="J4:J7" si="0">SUMPRODUCT(I4*D4)</f>
        <v>0.04</v>
      </c>
      <c r="K4" s="35"/>
      <c r="L4" s="30">
        <f t="shared" ref="L4:L21" si="1">SUMPRODUCT(K4*D4)</f>
        <v>0</v>
      </c>
      <c r="M4" s="35"/>
      <c r="N4" s="30">
        <f t="shared" ref="N4:N7" si="2">SUMPRODUCT(M4*D4)</f>
        <v>0</v>
      </c>
      <c r="O4" s="35"/>
      <c r="P4" s="30">
        <f t="shared" ref="P4:P7" si="3">SUMPRODUCT(O4*D4)</f>
        <v>0</v>
      </c>
      <c r="Q4" s="29">
        <f t="shared" ref="Q4:Q7" si="4">I4+K4+M4+O4</f>
        <v>1</v>
      </c>
      <c r="R4" s="30">
        <f t="shared" ref="R4:R7" si="5">SUMPRODUCT(Q4*D4)</f>
        <v>0.04</v>
      </c>
      <c r="S4" s="45" t="s">
        <v>48</v>
      </c>
    </row>
    <row r="5" spans="1:19" s="3" customFormat="1" ht="120">
      <c r="A5" s="38">
        <v>2</v>
      </c>
      <c r="B5" s="74"/>
      <c r="C5" s="6" t="s">
        <v>66</v>
      </c>
      <c r="D5" s="54">
        <v>0.04</v>
      </c>
      <c r="E5" s="21"/>
      <c r="F5" s="22">
        <v>0.5</v>
      </c>
      <c r="G5" s="22">
        <v>0.5</v>
      </c>
      <c r="H5" s="21"/>
      <c r="I5" s="48">
        <v>0</v>
      </c>
      <c r="J5" s="49">
        <f t="shared" si="0"/>
        <v>0</v>
      </c>
      <c r="K5" s="35"/>
      <c r="L5" s="30">
        <f t="shared" si="1"/>
        <v>0</v>
      </c>
      <c r="M5" s="35"/>
      <c r="N5" s="30">
        <f t="shared" si="2"/>
        <v>0</v>
      </c>
      <c r="O5" s="35"/>
      <c r="P5" s="30">
        <f t="shared" si="3"/>
        <v>0</v>
      </c>
      <c r="Q5" s="29">
        <f t="shared" si="4"/>
        <v>0</v>
      </c>
      <c r="R5" s="30">
        <f t="shared" si="5"/>
        <v>0</v>
      </c>
      <c r="S5" s="30" t="s">
        <v>50</v>
      </c>
    </row>
    <row r="6" spans="1:19" s="3" customFormat="1" ht="60">
      <c r="A6" s="38">
        <v>3</v>
      </c>
      <c r="B6" s="74"/>
      <c r="C6" s="6" t="s">
        <v>67</v>
      </c>
      <c r="D6" s="54">
        <v>0.04</v>
      </c>
      <c r="E6" s="21"/>
      <c r="F6" s="22">
        <v>0.5</v>
      </c>
      <c r="G6" s="22">
        <v>0.5</v>
      </c>
      <c r="H6" s="21"/>
      <c r="I6" s="48">
        <v>0</v>
      </c>
      <c r="J6" s="49">
        <f t="shared" si="0"/>
        <v>0</v>
      </c>
      <c r="K6" s="35"/>
      <c r="L6" s="30">
        <f t="shared" si="1"/>
        <v>0</v>
      </c>
      <c r="M6" s="35"/>
      <c r="N6" s="30">
        <f t="shared" si="2"/>
        <v>0</v>
      </c>
      <c r="O6" s="35"/>
      <c r="P6" s="30">
        <f t="shared" si="3"/>
        <v>0</v>
      </c>
      <c r="Q6" s="29">
        <f t="shared" si="4"/>
        <v>0</v>
      </c>
      <c r="R6" s="30">
        <f t="shared" si="5"/>
        <v>0</v>
      </c>
      <c r="S6" s="30" t="s">
        <v>50</v>
      </c>
    </row>
    <row r="7" spans="1:19" s="3" customFormat="1" ht="36">
      <c r="A7" s="38">
        <v>4</v>
      </c>
      <c r="B7" s="74"/>
      <c r="C7" s="6" t="s">
        <v>68</v>
      </c>
      <c r="D7" s="54">
        <v>0.04</v>
      </c>
      <c r="E7" s="21"/>
      <c r="F7" s="22">
        <v>0.5</v>
      </c>
      <c r="G7" s="22">
        <v>0.5</v>
      </c>
      <c r="H7" s="21"/>
      <c r="I7" s="48">
        <v>0</v>
      </c>
      <c r="J7" s="49">
        <f t="shared" si="0"/>
        <v>0</v>
      </c>
      <c r="K7" s="35"/>
      <c r="L7" s="30">
        <f t="shared" si="1"/>
        <v>0</v>
      </c>
      <c r="M7" s="35"/>
      <c r="N7" s="30">
        <f t="shared" si="2"/>
        <v>0</v>
      </c>
      <c r="O7" s="35"/>
      <c r="P7" s="30">
        <f t="shared" si="3"/>
        <v>0</v>
      </c>
      <c r="Q7" s="29">
        <f t="shared" si="4"/>
        <v>0</v>
      </c>
      <c r="R7" s="30">
        <f t="shared" si="5"/>
        <v>0</v>
      </c>
      <c r="S7" s="30" t="s">
        <v>50</v>
      </c>
    </row>
    <row r="8" spans="1:19" s="3" customFormat="1" ht="72">
      <c r="A8" s="33">
        <v>5</v>
      </c>
      <c r="B8" s="61" t="s">
        <v>16</v>
      </c>
      <c r="C8" s="53" t="s">
        <v>45</v>
      </c>
      <c r="D8" s="39">
        <v>0.04</v>
      </c>
      <c r="E8" s="20">
        <v>0.25</v>
      </c>
      <c r="F8" s="20">
        <v>0.25</v>
      </c>
      <c r="G8" s="20">
        <v>0.25</v>
      </c>
      <c r="H8" s="20">
        <v>0.25</v>
      </c>
      <c r="I8" s="48">
        <v>0.25</v>
      </c>
      <c r="J8" s="49">
        <f t="shared" ref="J8:J21" si="6">SUMPRODUCT(I8*D8)</f>
        <v>0.01</v>
      </c>
      <c r="K8" s="35"/>
      <c r="L8" s="30">
        <f t="shared" si="1"/>
        <v>0</v>
      </c>
      <c r="M8" s="35"/>
      <c r="N8" s="30">
        <f t="shared" ref="N8:N31" si="7">SUMPRODUCT(M8*D8)</f>
        <v>0</v>
      </c>
      <c r="O8" s="35"/>
      <c r="P8" s="30">
        <f t="shared" ref="P8:P31" si="8">SUMPRODUCT(O8*D8)</f>
        <v>0</v>
      </c>
      <c r="Q8" s="29">
        <f t="shared" ref="Q8:Q31" si="9">I8+K8+M8+O8</f>
        <v>0.25</v>
      </c>
      <c r="R8" s="30">
        <f t="shared" ref="R8:R31" si="10">SUMPRODUCT(Q8*D8)</f>
        <v>0.01</v>
      </c>
      <c r="S8" s="45" t="s">
        <v>51</v>
      </c>
    </row>
    <row r="9" spans="1:19" s="3" customFormat="1" ht="48">
      <c r="A9" s="33">
        <v>6</v>
      </c>
      <c r="B9" s="61"/>
      <c r="C9" s="6" t="s">
        <v>37</v>
      </c>
      <c r="D9" s="18">
        <v>0.04</v>
      </c>
      <c r="E9" s="20">
        <v>0.25</v>
      </c>
      <c r="F9" s="20">
        <v>0.25</v>
      </c>
      <c r="G9" s="20">
        <v>0.25</v>
      </c>
      <c r="H9" s="20">
        <v>0.25</v>
      </c>
      <c r="I9" s="48">
        <v>0.25</v>
      </c>
      <c r="J9" s="49">
        <f t="shared" si="6"/>
        <v>0.01</v>
      </c>
      <c r="K9" s="35"/>
      <c r="L9" s="30">
        <f t="shared" si="1"/>
        <v>0</v>
      </c>
      <c r="M9" s="35"/>
      <c r="N9" s="30">
        <f t="shared" si="7"/>
        <v>0</v>
      </c>
      <c r="O9" s="35"/>
      <c r="P9" s="30">
        <f t="shared" si="8"/>
        <v>0</v>
      </c>
      <c r="Q9" s="29">
        <f t="shared" si="9"/>
        <v>0.25</v>
      </c>
      <c r="R9" s="30">
        <f t="shared" si="10"/>
        <v>0.01</v>
      </c>
      <c r="S9" s="45" t="s">
        <v>52</v>
      </c>
    </row>
    <row r="10" spans="1:19" s="3" customFormat="1" ht="72">
      <c r="A10" s="33">
        <v>7</v>
      </c>
      <c r="B10" s="61"/>
      <c r="C10" s="6" t="s">
        <v>22</v>
      </c>
      <c r="D10" s="18">
        <v>0.04</v>
      </c>
      <c r="E10" s="20">
        <v>0.25</v>
      </c>
      <c r="F10" s="20">
        <v>0.25</v>
      </c>
      <c r="G10" s="20">
        <v>0.25</v>
      </c>
      <c r="H10" s="20">
        <v>0.25</v>
      </c>
      <c r="I10" s="48">
        <v>0.25</v>
      </c>
      <c r="J10" s="49">
        <f>SUMPRODUCT(I10*D10)</f>
        <v>0.01</v>
      </c>
      <c r="K10" s="35"/>
      <c r="L10" s="30">
        <f t="shared" si="1"/>
        <v>0</v>
      </c>
      <c r="M10" s="35"/>
      <c r="N10" s="30">
        <f>SUMPRODUCT(M10*D10)</f>
        <v>0</v>
      </c>
      <c r="O10" s="35"/>
      <c r="P10" s="30">
        <f>SUMPRODUCT(O10*D10)</f>
        <v>0</v>
      </c>
      <c r="Q10" s="29">
        <f>I10+K10+M10+O10</f>
        <v>0.25</v>
      </c>
      <c r="R10" s="30">
        <f>SUMPRODUCT(Q10*D10)</f>
        <v>0.01</v>
      </c>
      <c r="S10" s="45" t="s">
        <v>53</v>
      </c>
    </row>
    <row r="11" spans="1:19" s="3" customFormat="1" ht="60">
      <c r="A11" s="33">
        <v>8</v>
      </c>
      <c r="B11" s="61"/>
      <c r="C11" s="6" t="s">
        <v>23</v>
      </c>
      <c r="D11" s="18">
        <v>0.04</v>
      </c>
      <c r="E11" s="20">
        <v>0.25</v>
      </c>
      <c r="F11" s="20">
        <v>0.25</v>
      </c>
      <c r="G11" s="20">
        <v>0.25</v>
      </c>
      <c r="H11" s="20">
        <v>0.25</v>
      </c>
      <c r="I11" s="48">
        <v>0.25</v>
      </c>
      <c r="J11" s="49">
        <f>SUMPRODUCT(I11*D11)</f>
        <v>0.01</v>
      </c>
      <c r="K11" s="35"/>
      <c r="L11" s="30">
        <f t="shared" si="1"/>
        <v>0</v>
      </c>
      <c r="M11" s="35"/>
      <c r="N11" s="30">
        <f>SUMPRODUCT(M11*D11)</f>
        <v>0</v>
      </c>
      <c r="O11" s="35"/>
      <c r="P11" s="30">
        <f>SUMPRODUCT(O11*D11)</f>
        <v>0</v>
      </c>
      <c r="Q11" s="29">
        <f t="shared" ref="Q11:Q12" si="11">I11+K11+M11+O11</f>
        <v>0.25</v>
      </c>
      <c r="R11" s="30">
        <f t="shared" ref="R11:R12" si="12">SUMPRODUCT(Q11*D11)</f>
        <v>0.01</v>
      </c>
      <c r="S11" s="45" t="s">
        <v>53</v>
      </c>
    </row>
    <row r="12" spans="1:19" s="3" customFormat="1" ht="72">
      <c r="A12" s="33">
        <v>9</v>
      </c>
      <c r="B12" s="64"/>
      <c r="C12" s="6" t="s">
        <v>65</v>
      </c>
      <c r="D12" s="18">
        <v>0.04</v>
      </c>
      <c r="E12" s="20">
        <v>0.25</v>
      </c>
      <c r="F12" s="20">
        <v>0.25</v>
      </c>
      <c r="G12" s="20">
        <v>0.25</v>
      </c>
      <c r="H12" s="20">
        <v>0.25</v>
      </c>
      <c r="I12" s="48">
        <v>0.25</v>
      </c>
      <c r="J12" s="49">
        <f>SUMPRODUCT(I12*D12)</f>
        <v>0.01</v>
      </c>
      <c r="K12" s="35"/>
      <c r="L12" s="30">
        <f t="shared" si="1"/>
        <v>0</v>
      </c>
      <c r="M12" s="35"/>
      <c r="N12" s="30">
        <f>SUMPRODUCT(M12*D12)</f>
        <v>0</v>
      </c>
      <c r="O12" s="35"/>
      <c r="P12" s="30">
        <f>SUMPRODUCT(O12*D12)</f>
        <v>0</v>
      </c>
      <c r="Q12" s="29">
        <f t="shared" si="11"/>
        <v>0.25</v>
      </c>
      <c r="R12" s="30">
        <f t="shared" si="12"/>
        <v>0.01</v>
      </c>
      <c r="S12" s="45" t="s">
        <v>53</v>
      </c>
    </row>
    <row r="13" spans="1:19" s="3" customFormat="1" ht="60">
      <c r="A13" s="33">
        <v>10</v>
      </c>
      <c r="B13" s="57" t="s">
        <v>47</v>
      </c>
      <c r="C13" s="6" t="s">
        <v>46</v>
      </c>
      <c r="D13" s="18">
        <v>0.02</v>
      </c>
      <c r="E13" s="20">
        <v>0.25</v>
      </c>
      <c r="F13" s="20">
        <v>0.25</v>
      </c>
      <c r="G13" s="20">
        <v>0.25</v>
      </c>
      <c r="H13" s="20">
        <v>0.25</v>
      </c>
      <c r="I13" s="48">
        <v>0.25</v>
      </c>
      <c r="J13" s="49">
        <f t="shared" si="6"/>
        <v>5.0000000000000001E-3</v>
      </c>
      <c r="K13" s="35"/>
      <c r="L13" s="30">
        <f t="shared" si="1"/>
        <v>0</v>
      </c>
      <c r="M13" s="35"/>
      <c r="N13" s="30">
        <f t="shared" si="7"/>
        <v>0</v>
      </c>
      <c r="O13" s="35"/>
      <c r="P13" s="30">
        <f t="shared" si="8"/>
        <v>0</v>
      </c>
      <c r="Q13" s="29">
        <f t="shared" si="9"/>
        <v>0.25</v>
      </c>
      <c r="R13" s="30">
        <f t="shared" si="10"/>
        <v>5.0000000000000001E-3</v>
      </c>
      <c r="S13" s="45" t="s">
        <v>54</v>
      </c>
    </row>
    <row r="14" spans="1:19" s="3" customFormat="1" ht="75" customHeight="1">
      <c r="A14" s="33">
        <v>11</v>
      </c>
      <c r="B14" s="58"/>
      <c r="C14" s="6" t="s">
        <v>38</v>
      </c>
      <c r="D14" s="18">
        <v>0.02</v>
      </c>
      <c r="E14" s="20">
        <v>0.25</v>
      </c>
      <c r="F14" s="20">
        <v>0.25</v>
      </c>
      <c r="G14" s="20">
        <v>0.25</v>
      </c>
      <c r="H14" s="20">
        <v>0.25</v>
      </c>
      <c r="I14" s="48">
        <v>0.25</v>
      </c>
      <c r="J14" s="49">
        <f t="shared" si="6"/>
        <v>5.0000000000000001E-3</v>
      </c>
      <c r="K14" s="35"/>
      <c r="L14" s="30">
        <f t="shared" si="1"/>
        <v>0</v>
      </c>
      <c r="M14" s="35"/>
      <c r="N14" s="30">
        <f t="shared" si="7"/>
        <v>0</v>
      </c>
      <c r="O14" s="35"/>
      <c r="P14" s="30">
        <f t="shared" si="8"/>
        <v>0</v>
      </c>
      <c r="Q14" s="29">
        <f t="shared" ref="Q14" si="13">I14+K14+M14+O14</f>
        <v>0.25</v>
      </c>
      <c r="R14" s="30">
        <f t="shared" ref="R14" si="14">SUMPRODUCT(Q14*D14)</f>
        <v>5.0000000000000001E-3</v>
      </c>
      <c r="S14" s="45" t="s">
        <v>54</v>
      </c>
    </row>
    <row r="15" spans="1:19" s="3" customFormat="1" ht="36">
      <c r="A15" s="33">
        <v>12</v>
      </c>
      <c r="B15" s="58"/>
      <c r="C15" s="7" t="s">
        <v>25</v>
      </c>
      <c r="D15" s="18">
        <v>0.02</v>
      </c>
      <c r="E15" s="21"/>
      <c r="F15" s="21"/>
      <c r="G15" s="21"/>
      <c r="H15" s="26">
        <v>1</v>
      </c>
      <c r="I15" s="48">
        <v>0</v>
      </c>
      <c r="J15" s="49">
        <f t="shared" si="6"/>
        <v>0</v>
      </c>
      <c r="K15" s="35"/>
      <c r="L15" s="30">
        <f t="shared" si="1"/>
        <v>0</v>
      </c>
      <c r="M15" s="35"/>
      <c r="N15" s="30">
        <f t="shared" si="7"/>
        <v>0</v>
      </c>
      <c r="O15" s="35"/>
      <c r="P15" s="30">
        <f t="shared" si="8"/>
        <v>0</v>
      </c>
      <c r="Q15" s="29">
        <f t="shared" si="9"/>
        <v>0</v>
      </c>
      <c r="R15" s="30">
        <f t="shared" si="10"/>
        <v>0</v>
      </c>
      <c r="S15" s="30" t="s">
        <v>50</v>
      </c>
    </row>
    <row r="16" spans="1:19" s="3" customFormat="1" ht="36">
      <c r="A16" s="33">
        <v>13</v>
      </c>
      <c r="B16" s="58"/>
      <c r="C16" s="7" t="s">
        <v>20</v>
      </c>
      <c r="D16" s="18">
        <v>0.02</v>
      </c>
      <c r="E16" s="21"/>
      <c r="F16" s="22">
        <v>0.5</v>
      </c>
      <c r="G16" s="22">
        <v>0.5</v>
      </c>
      <c r="H16" s="21"/>
      <c r="I16" s="48">
        <v>0</v>
      </c>
      <c r="J16" s="49">
        <f t="shared" si="6"/>
        <v>0</v>
      </c>
      <c r="K16" s="35"/>
      <c r="L16" s="30">
        <f t="shared" si="1"/>
        <v>0</v>
      </c>
      <c r="M16" s="35"/>
      <c r="N16" s="30">
        <f t="shared" si="7"/>
        <v>0</v>
      </c>
      <c r="O16" s="35"/>
      <c r="P16" s="30">
        <f t="shared" si="8"/>
        <v>0</v>
      </c>
      <c r="Q16" s="29">
        <f t="shared" si="9"/>
        <v>0</v>
      </c>
      <c r="R16" s="30">
        <f t="shared" si="10"/>
        <v>0</v>
      </c>
      <c r="S16" s="30" t="s">
        <v>50</v>
      </c>
    </row>
    <row r="17" spans="1:19" s="3" customFormat="1" ht="36">
      <c r="A17" s="33">
        <v>14</v>
      </c>
      <c r="B17" s="56"/>
      <c r="C17" s="7" t="s">
        <v>21</v>
      </c>
      <c r="D17" s="18">
        <v>0.02</v>
      </c>
      <c r="E17" s="21"/>
      <c r="F17" s="22">
        <v>0.5</v>
      </c>
      <c r="G17" s="22">
        <v>0.5</v>
      </c>
      <c r="H17" s="21"/>
      <c r="I17" s="48">
        <v>0</v>
      </c>
      <c r="J17" s="49">
        <f t="shared" si="6"/>
        <v>0</v>
      </c>
      <c r="K17" s="35"/>
      <c r="L17" s="30">
        <f t="shared" si="1"/>
        <v>0</v>
      </c>
      <c r="M17" s="35"/>
      <c r="N17" s="30">
        <f t="shared" si="7"/>
        <v>0</v>
      </c>
      <c r="O17" s="35"/>
      <c r="P17" s="30">
        <f t="shared" si="8"/>
        <v>0</v>
      </c>
      <c r="Q17" s="29">
        <f t="shared" si="9"/>
        <v>0</v>
      </c>
      <c r="R17" s="30">
        <f t="shared" si="10"/>
        <v>0</v>
      </c>
      <c r="S17" s="30" t="s">
        <v>50</v>
      </c>
    </row>
    <row r="18" spans="1:19" s="3" customFormat="1" ht="84">
      <c r="A18" s="33">
        <v>15</v>
      </c>
      <c r="B18" s="40" t="s">
        <v>39</v>
      </c>
      <c r="C18" s="27" t="s">
        <v>26</v>
      </c>
      <c r="D18" s="18">
        <v>0.04</v>
      </c>
      <c r="E18" s="26">
        <v>1</v>
      </c>
      <c r="F18" s="21"/>
      <c r="G18" s="24"/>
      <c r="H18" s="23"/>
      <c r="I18" s="48">
        <v>1</v>
      </c>
      <c r="J18" s="49">
        <f t="shared" si="6"/>
        <v>0.04</v>
      </c>
      <c r="K18" s="35"/>
      <c r="L18" s="30">
        <f t="shared" si="1"/>
        <v>0</v>
      </c>
      <c r="M18" s="35"/>
      <c r="N18" s="30">
        <f t="shared" si="7"/>
        <v>0</v>
      </c>
      <c r="O18" s="35"/>
      <c r="P18" s="30">
        <f t="shared" si="8"/>
        <v>0</v>
      </c>
      <c r="Q18" s="29">
        <f t="shared" si="9"/>
        <v>1</v>
      </c>
      <c r="R18" s="30">
        <f>SUMPRODUCT(Q18*D18)</f>
        <v>0.04</v>
      </c>
      <c r="S18" s="30" t="s">
        <v>50</v>
      </c>
    </row>
    <row r="19" spans="1:19" s="3" customFormat="1" ht="84">
      <c r="A19" s="33">
        <v>16</v>
      </c>
      <c r="B19" s="41" t="s">
        <v>27</v>
      </c>
      <c r="C19" s="28" t="s">
        <v>28</v>
      </c>
      <c r="D19" s="18">
        <v>0.04</v>
      </c>
      <c r="E19" s="20">
        <v>0.25</v>
      </c>
      <c r="F19" s="20">
        <v>0.25</v>
      </c>
      <c r="G19" s="20">
        <v>0.25</v>
      </c>
      <c r="H19" s="20">
        <v>0.25</v>
      </c>
      <c r="I19" s="48">
        <v>0.25</v>
      </c>
      <c r="J19" s="49">
        <f t="shared" si="6"/>
        <v>0.01</v>
      </c>
      <c r="K19" s="35"/>
      <c r="L19" s="30">
        <f t="shared" si="1"/>
        <v>0</v>
      </c>
      <c r="M19" s="35"/>
      <c r="N19" s="30">
        <f t="shared" si="7"/>
        <v>0</v>
      </c>
      <c r="O19" s="35"/>
      <c r="P19" s="30">
        <f t="shared" si="8"/>
        <v>0</v>
      </c>
      <c r="Q19" s="29">
        <f t="shared" si="9"/>
        <v>0.25</v>
      </c>
      <c r="R19" s="30">
        <f>SUMPRODUCT(Q19*D19)</f>
        <v>0.01</v>
      </c>
      <c r="S19" s="45" t="s">
        <v>55</v>
      </c>
    </row>
    <row r="20" spans="1:19" s="3" customFormat="1" ht="24">
      <c r="A20" s="33">
        <v>17</v>
      </c>
      <c r="B20" s="55" t="s">
        <v>40</v>
      </c>
      <c r="C20" s="7" t="s">
        <v>34</v>
      </c>
      <c r="D20" s="18">
        <v>0.04</v>
      </c>
      <c r="E20" s="20">
        <v>0.25</v>
      </c>
      <c r="F20" s="20">
        <v>0.25</v>
      </c>
      <c r="G20" s="20">
        <v>0.25</v>
      </c>
      <c r="H20" s="20">
        <v>0.25</v>
      </c>
      <c r="I20" s="48">
        <v>1</v>
      </c>
      <c r="J20" s="49">
        <f t="shared" si="6"/>
        <v>0.04</v>
      </c>
      <c r="K20" s="35"/>
      <c r="L20" s="30">
        <f t="shared" si="1"/>
        <v>0</v>
      </c>
      <c r="M20" s="35"/>
      <c r="N20" s="30">
        <f t="shared" si="7"/>
        <v>0</v>
      </c>
      <c r="O20" s="35"/>
      <c r="P20" s="30">
        <f t="shared" si="8"/>
        <v>0</v>
      </c>
      <c r="Q20" s="29">
        <f t="shared" si="9"/>
        <v>1</v>
      </c>
      <c r="R20" s="30">
        <f t="shared" si="10"/>
        <v>0.04</v>
      </c>
      <c r="S20" s="30" t="s">
        <v>56</v>
      </c>
    </row>
    <row r="21" spans="1:19" s="3" customFormat="1" ht="36">
      <c r="A21" s="33">
        <v>18</v>
      </c>
      <c r="B21" s="56"/>
      <c r="C21" s="7" t="s">
        <v>64</v>
      </c>
      <c r="D21" s="18">
        <v>0.04</v>
      </c>
      <c r="E21" s="20">
        <v>0.25</v>
      </c>
      <c r="F21" s="20">
        <v>0.25</v>
      </c>
      <c r="G21" s="20">
        <v>0.25</v>
      </c>
      <c r="H21" s="20">
        <v>0.25</v>
      </c>
      <c r="I21" s="48">
        <v>0.4</v>
      </c>
      <c r="J21" s="49">
        <f t="shared" si="6"/>
        <v>1.6E-2</v>
      </c>
      <c r="K21" s="35"/>
      <c r="L21" s="30">
        <f t="shared" si="1"/>
        <v>0</v>
      </c>
      <c r="M21" s="35"/>
      <c r="N21" s="30">
        <f t="shared" si="7"/>
        <v>0</v>
      </c>
      <c r="O21" s="35"/>
      <c r="P21" s="30">
        <f t="shared" si="8"/>
        <v>0</v>
      </c>
      <c r="Q21" s="29">
        <f t="shared" ref="Q21" si="15">I21+K21+M21+O21</f>
        <v>0.4</v>
      </c>
      <c r="R21" s="30">
        <f t="shared" ref="R21" si="16">SUMPRODUCT(Q21*D21)</f>
        <v>1.6E-2</v>
      </c>
      <c r="S21" s="45" t="s">
        <v>57</v>
      </c>
    </row>
    <row r="22" spans="1:19" s="3" customFormat="1" ht="80.25" customHeight="1">
      <c r="A22" s="33">
        <v>19</v>
      </c>
      <c r="B22" s="44" t="s">
        <v>41</v>
      </c>
      <c r="C22" s="8" t="s">
        <v>63</v>
      </c>
      <c r="D22" s="18">
        <v>0.01</v>
      </c>
      <c r="E22" s="21"/>
      <c r="F22" s="21"/>
      <c r="G22" s="21"/>
      <c r="H22" s="26">
        <v>1</v>
      </c>
      <c r="I22" s="48">
        <v>0</v>
      </c>
      <c r="J22" s="49">
        <f t="shared" ref="J22:J31" si="17">SUMPRODUCT(I22*D22)</f>
        <v>0</v>
      </c>
      <c r="K22" s="35"/>
      <c r="L22" s="30">
        <f t="shared" ref="L22:L31" si="18">SUMPRODUCT(K22*D22)</f>
        <v>0</v>
      </c>
      <c r="M22" s="35"/>
      <c r="N22" s="30">
        <f t="shared" si="7"/>
        <v>0</v>
      </c>
      <c r="O22" s="35"/>
      <c r="P22" s="30">
        <f t="shared" si="8"/>
        <v>0</v>
      </c>
      <c r="Q22" s="29">
        <f t="shared" si="9"/>
        <v>0</v>
      </c>
      <c r="R22" s="30">
        <f t="shared" si="10"/>
        <v>0</v>
      </c>
      <c r="S22" s="30" t="s">
        <v>50</v>
      </c>
    </row>
    <row r="23" spans="1:19" s="3" customFormat="1" ht="75" customHeight="1">
      <c r="A23" s="33">
        <v>20</v>
      </c>
      <c r="B23" s="60" t="s">
        <v>31</v>
      </c>
      <c r="C23" s="8" t="s">
        <v>49</v>
      </c>
      <c r="D23" s="18">
        <v>0.01</v>
      </c>
      <c r="E23" s="21"/>
      <c r="F23" s="24"/>
      <c r="G23" s="25">
        <v>0.5</v>
      </c>
      <c r="H23" s="25">
        <v>0.5</v>
      </c>
      <c r="I23" s="48">
        <v>0</v>
      </c>
      <c r="J23" s="49">
        <f t="shared" si="17"/>
        <v>0</v>
      </c>
      <c r="K23" s="35"/>
      <c r="L23" s="30">
        <f t="shared" si="18"/>
        <v>0</v>
      </c>
      <c r="M23" s="35"/>
      <c r="N23" s="30">
        <f t="shared" si="7"/>
        <v>0</v>
      </c>
      <c r="O23" s="35"/>
      <c r="P23" s="30">
        <f t="shared" si="8"/>
        <v>0</v>
      </c>
      <c r="Q23" s="29">
        <f t="shared" ref="Q23" si="19">I23+K23+M23+O23</f>
        <v>0</v>
      </c>
      <c r="R23" s="30">
        <f t="shared" ref="R23" si="20">SUMPRODUCT(Q23*D23)</f>
        <v>0</v>
      </c>
      <c r="S23" s="30" t="s">
        <v>50</v>
      </c>
    </row>
    <row r="24" spans="1:19" s="3" customFormat="1" ht="36">
      <c r="A24" s="33">
        <v>21</v>
      </c>
      <c r="B24" s="61"/>
      <c r="C24" s="9" t="s">
        <v>24</v>
      </c>
      <c r="D24" s="18">
        <v>0.05</v>
      </c>
      <c r="E24" s="24"/>
      <c r="F24" s="25">
        <v>0.5</v>
      </c>
      <c r="G24" s="25">
        <v>0.5</v>
      </c>
      <c r="H24" s="21"/>
      <c r="I24" s="48">
        <v>0</v>
      </c>
      <c r="J24" s="49">
        <f t="shared" si="17"/>
        <v>0</v>
      </c>
      <c r="K24" s="35"/>
      <c r="L24" s="30">
        <f t="shared" si="18"/>
        <v>0</v>
      </c>
      <c r="M24" s="35"/>
      <c r="N24" s="30">
        <f t="shared" si="7"/>
        <v>0</v>
      </c>
      <c r="O24" s="35"/>
      <c r="P24" s="30">
        <f t="shared" si="8"/>
        <v>0</v>
      </c>
      <c r="Q24" s="29">
        <f t="shared" si="9"/>
        <v>0</v>
      </c>
      <c r="R24" s="30">
        <f t="shared" si="10"/>
        <v>0</v>
      </c>
      <c r="S24" s="30" t="s">
        <v>50</v>
      </c>
    </row>
    <row r="25" spans="1:19" ht="36">
      <c r="A25" s="33">
        <v>22</v>
      </c>
      <c r="B25" s="57" t="s">
        <v>0</v>
      </c>
      <c r="C25" s="10" t="s">
        <v>35</v>
      </c>
      <c r="D25" s="18">
        <v>0.04</v>
      </c>
      <c r="E25" s="25">
        <v>0.5</v>
      </c>
      <c r="F25" s="25">
        <v>0.5</v>
      </c>
      <c r="G25" s="42"/>
      <c r="H25" s="42"/>
      <c r="I25" s="48">
        <v>0.9</v>
      </c>
      <c r="J25" s="49">
        <f t="shared" si="17"/>
        <v>3.6000000000000004E-2</v>
      </c>
      <c r="K25" s="35"/>
      <c r="L25" s="30">
        <f t="shared" si="18"/>
        <v>0</v>
      </c>
      <c r="M25" s="35"/>
      <c r="N25" s="30">
        <f t="shared" si="7"/>
        <v>0</v>
      </c>
      <c r="O25" s="35"/>
      <c r="P25" s="30">
        <f t="shared" si="8"/>
        <v>0</v>
      </c>
      <c r="Q25" s="29">
        <f t="shared" si="9"/>
        <v>0.9</v>
      </c>
      <c r="R25" s="30">
        <f t="shared" si="10"/>
        <v>3.6000000000000004E-2</v>
      </c>
      <c r="S25" s="45" t="s">
        <v>58</v>
      </c>
    </row>
    <row r="26" spans="1:19" ht="24">
      <c r="A26" s="33">
        <v>23</v>
      </c>
      <c r="B26" s="58"/>
      <c r="C26" s="10" t="s">
        <v>42</v>
      </c>
      <c r="D26" s="18">
        <v>0.04</v>
      </c>
      <c r="E26" s="26">
        <v>1</v>
      </c>
      <c r="F26" s="24"/>
      <c r="G26" s="42"/>
      <c r="H26" s="42"/>
      <c r="I26" s="48">
        <v>1</v>
      </c>
      <c r="J26" s="49">
        <f t="shared" si="17"/>
        <v>0.04</v>
      </c>
      <c r="K26" s="35"/>
      <c r="L26" s="30">
        <f t="shared" si="18"/>
        <v>0</v>
      </c>
      <c r="M26" s="35"/>
      <c r="N26" s="30">
        <f t="shared" si="7"/>
        <v>0</v>
      </c>
      <c r="O26" s="35"/>
      <c r="P26" s="30">
        <f t="shared" si="8"/>
        <v>0</v>
      </c>
      <c r="Q26" s="29">
        <f t="shared" ref="Q26:Q28" si="21">I26+K26+M26+O26</f>
        <v>1</v>
      </c>
      <c r="R26" s="30">
        <f t="shared" ref="R26:R28" si="22">SUMPRODUCT(Q26*D26)</f>
        <v>0.04</v>
      </c>
      <c r="S26" s="45" t="s">
        <v>59</v>
      </c>
    </row>
    <row r="27" spans="1:19" ht="48">
      <c r="A27" s="33">
        <v>24</v>
      </c>
      <c r="B27" s="58"/>
      <c r="C27" s="10" t="s">
        <v>36</v>
      </c>
      <c r="D27" s="18">
        <v>0.05</v>
      </c>
      <c r="E27" s="26">
        <v>1</v>
      </c>
      <c r="F27" s="42"/>
      <c r="G27" s="42"/>
      <c r="H27" s="42"/>
      <c r="I27" s="48">
        <v>1</v>
      </c>
      <c r="J27" s="49">
        <f t="shared" si="17"/>
        <v>0.05</v>
      </c>
      <c r="K27" s="35"/>
      <c r="L27" s="30">
        <f t="shared" si="18"/>
        <v>0</v>
      </c>
      <c r="M27" s="35"/>
      <c r="N27" s="30">
        <f t="shared" si="7"/>
        <v>0</v>
      </c>
      <c r="O27" s="35"/>
      <c r="P27" s="30">
        <f t="shared" si="8"/>
        <v>0</v>
      </c>
      <c r="Q27" s="29">
        <f t="shared" si="21"/>
        <v>1</v>
      </c>
      <c r="R27" s="30">
        <f t="shared" si="22"/>
        <v>0.05</v>
      </c>
      <c r="S27" s="45" t="s">
        <v>60</v>
      </c>
    </row>
    <row r="28" spans="1:19">
      <c r="A28" s="33">
        <v>25</v>
      </c>
      <c r="B28" s="58"/>
      <c r="C28" s="10" t="s">
        <v>33</v>
      </c>
      <c r="D28" s="18">
        <v>0.05</v>
      </c>
      <c r="E28" s="24"/>
      <c r="F28" s="24"/>
      <c r="G28" s="25">
        <v>0.5</v>
      </c>
      <c r="H28" s="25">
        <v>0.5</v>
      </c>
      <c r="I28" s="48">
        <v>0</v>
      </c>
      <c r="J28" s="49">
        <f t="shared" si="17"/>
        <v>0</v>
      </c>
      <c r="K28" s="35"/>
      <c r="L28" s="30">
        <f t="shared" si="18"/>
        <v>0</v>
      </c>
      <c r="M28" s="35"/>
      <c r="N28" s="30">
        <f t="shared" si="7"/>
        <v>0</v>
      </c>
      <c r="O28" s="35"/>
      <c r="P28" s="30">
        <f t="shared" si="8"/>
        <v>0</v>
      </c>
      <c r="Q28" s="29">
        <f t="shared" si="21"/>
        <v>0</v>
      </c>
      <c r="R28" s="30">
        <f t="shared" si="22"/>
        <v>0</v>
      </c>
      <c r="S28" s="45" t="s">
        <v>50</v>
      </c>
    </row>
    <row r="29" spans="1:19" ht="36">
      <c r="A29" s="33">
        <v>26</v>
      </c>
      <c r="B29" s="58"/>
      <c r="C29" s="10" t="s">
        <v>43</v>
      </c>
      <c r="D29" s="18">
        <v>0.05</v>
      </c>
      <c r="E29" s="25">
        <v>0.5</v>
      </c>
      <c r="F29" s="20">
        <v>0.25</v>
      </c>
      <c r="G29" s="20">
        <v>0.25</v>
      </c>
      <c r="H29" s="42"/>
      <c r="I29" s="48">
        <v>0.9</v>
      </c>
      <c r="J29" s="49">
        <f t="shared" si="17"/>
        <v>4.5000000000000005E-2</v>
      </c>
      <c r="K29" s="35"/>
      <c r="L29" s="30">
        <f t="shared" si="18"/>
        <v>0</v>
      </c>
      <c r="M29" s="35"/>
      <c r="N29" s="30">
        <f t="shared" si="7"/>
        <v>0</v>
      </c>
      <c r="O29" s="35"/>
      <c r="P29" s="30">
        <f t="shared" si="8"/>
        <v>0</v>
      </c>
      <c r="Q29" s="29">
        <f t="shared" si="9"/>
        <v>0.9</v>
      </c>
      <c r="R29" s="30">
        <f t="shared" si="10"/>
        <v>4.5000000000000005E-2</v>
      </c>
      <c r="S29" s="45" t="s">
        <v>61</v>
      </c>
    </row>
    <row r="30" spans="1:19" ht="24.75" thickBot="1">
      <c r="A30" s="33">
        <v>27</v>
      </c>
      <c r="B30" s="58"/>
      <c r="C30" s="15" t="s">
        <v>32</v>
      </c>
      <c r="D30" s="19">
        <v>0.04</v>
      </c>
      <c r="E30" s="24"/>
      <c r="F30" s="25">
        <v>0.5</v>
      </c>
      <c r="G30" s="25">
        <v>0.5</v>
      </c>
      <c r="H30" s="42"/>
      <c r="I30" s="48">
        <v>0</v>
      </c>
      <c r="J30" s="49">
        <f t="shared" si="17"/>
        <v>0</v>
      </c>
      <c r="K30" s="35"/>
      <c r="L30" s="30">
        <f t="shared" ref="L30" si="23">SUMPRODUCT(K30*F30)</f>
        <v>0</v>
      </c>
      <c r="M30" s="35"/>
      <c r="N30" s="30">
        <f t="shared" si="7"/>
        <v>0</v>
      </c>
      <c r="O30" s="35"/>
      <c r="P30" s="30">
        <f t="shared" si="8"/>
        <v>0</v>
      </c>
      <c r="Q30" s="29">
        <f t="shared" si="9"/>
        <v>0</v>
      </c>
      <c r="R30" s="30">
        <f t="shared" si="10"/>
        <v>0</v>
      </c>
      <c r="S30" s="43" t="s">
        <v>62</v>
      </c>
    </row>
    <row r="31" spans="1:19" ht="24.75" thickBot="1">
      <c r="A31" s="33">
        <v>28</v>
      </c>
      <c r="B31" s="59"/>
      <c r="C31" s="15" t="s">
        <v>44</v>
      </c>
      <c r="D31" s="19">
        <v>0.04</v>
      </c>
      <c r="E31" s="46"/>
      <c r="F31" s="46"/>
      <c r="G31" s="47">
        <v>0.5</v>
      </c>
      <c r="H31" s="47">
        <v>0.5</v>
      </c>
      <c r="I31" s="50">
        <v>0</v>
      </c>
      <c r="J31" s="51">
        <f t="shared" si="17"/>
        <v>0</v>
      </c>
      <c r="K31" s="31"/>
      <c r="L31" s="36">
        <f t="shared" si="18"/>
        <v>0</v>
      </c>
      <c r="M31" s="31"/>
      <c r="N31" s="36">
        <f t="shared" si="7"/>
        <v>0</v>
      </c>
      <c r="O31" s="31"/>
      <c r="P31" s="36">
        <f t="shared" si="8"/>
        <v>0</v>
      </c>
      <c r="Q31" s="37">
        <f t="shared" si="9"/>
        <v>0</v>
      </c>
      <c r="R31" s="36">
        <f t="shared" si="10"/>
        <v>0</v>
      </c>
      <c r="S31" s="36" t="s">
        <v>50</v>
      </c>
    </row>
    <row r="32" spans="1:19" ht="12.75" thickBot="1">
      <c r="A32" s="5"/>
      <c r="D32" s="4">
        <f>SUM(D4:D31)</f>
        <v>1.0000000000000004</v>
      </c>
    </row>
    <row r="33" spans="17:19" ht="16.5" thickBot="1">
      <c r="Q33" s="16" t="s">
        <v>17</v>
      </c>
      <c r="R33" s="17">
        <f>SUM(R4:R32)</f>
        <v>0.377</v>
      </c>
      <c r="S33" s="2"/>
    </row>
    <row r="34" spans="17:19">
      <c r="S34" s="2"/>
    </row>
    <row r="35" spans="17:19">
      <c r="S35" s="2"/>
    </row>
  </sheetData>
  <mergeCells count="14">
    <mergeCell ref="A1:R1"/>
    <mergeCell ref="Q2:R2"/>
    <mergeCell ref="A2:H2"/>
    <mergeCell ref="I2:P2"/>
    <mergeCell ref="B4:B7"/>
    <mergeCell ref="I3:J3"/>
    <mergeCell ref="K3:L3"/>
    <mergeCell ref="B20:B21"/>
    <mergeCell ref="B25:B31"/>
    <mergeCell ref="B23:B24"/>
    <mergeCell ref="M3:N3"/>
    <mergeCell ref="O3:P3"/>
    <mergeCell ref="B13:B17"/>
    <mergeCell ref="B8:B12"/>
  </mergeCells>
  <pageMargins left="0.70866141732283472" right="0.70866141732283472" top="0.74803149606299213" bottom="0.74803149606299213" header="0.31496062992125984" footer="0.31496062992125984"/>
  <pageSetup paperSize="5" scale="5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Cronograma y Ejecución PGD</vt:lpstr>
      <vt:lpstr>'Cronograma y Ejecución PGD'!Títulos_a_imprimir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Hedy Ortíz</dc:creator>
  <cp:lastModifiedBy>Rodolfo Emerson Medina Quiroga</cp:lastModifiedBy>
  <cp:lastPrinted>2024-04-10T15:35:32Z</cp:lastPrinted>
  <dcterms:created xsi:type="dcterms:W3CDTF">2017-05-30T21:21:23Z</dcterms:created>
  <dcterms:modified xsi:type="dcterms:W3CDTF">2024-04-29T19:18:00Z</dcterms:modified>
</cp:coreProperties>
</file>