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medina\Documents\Informacion Institucional_INCI\INCI_2025\PLANES 2025\2025-P CONSERVACION\"/>
    </mc:Choice>
  </mc:AlternateContent>
  <xr:revisionPtr revIDLastSave="0" documentId="13_ncr:1_{4FF2FB42-4776-4E92-9221-AF6FEE599E3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jecución Plan de Conservación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3" l="1"/>
  <c r="R13" i="13" s="1"/>
  <c r="N13" i="13"/>
  <c r="L13" i="13"/>
  <c r="D14" i="13"/>
  <c r="J13" i="13"/>
  <c r="P13" i="13" s="1"/>
  <c r="L10" i="13" l="1"/>
  <c r="Q7" i="13" l="1"/>
  <c r="Q8" i="13"/>
  <c r="Q9" i="13"/>
  <c r="Q10" i="13"/>
  <c r="Q11" i="13"/>
  <c r="Q12" i="13"/>
  <c r="Q4" i="13"/>
  <c r="R12" i="13" l="1"/>
  <c r="N12" i="13"/>
  <c r="L12" i="13"/>
  <c r="J12" i="13"/>
  <c r="P12" i="13" s="1"/>
  <c r="R11" i="13"/>
  <c r="N11" i="13"/>
  <c r="L11" i="13"/>
  <c r="J11" i="13"/>
  <c r="P11" i="13" s="1"/>
  <c r="R10" i="13"/>
  <c r="N10" i="13"/>
  <c r="J10" i="13"/>
  <c r="P10" i="13" s="1"/>
  <c r="R9" i="13"/>
  <c r="N9" i="13"/>
  <c r="L9" i="13"/>
  <c r="J9" i="13"/>
  <c r="P9" i="13" s="1"/>
  <c r="R8" i="13"/>
  <c r="N8" i="13"/>
  <c r="L8" i="13"/>
  <c r="J8" i="13"/>
  <c r="P8" i="13" s="1"/>
  <c r="R7" i="13"/>
  <c r="N7" i="13"/>
  <c r="L7" i="13"/>
  <c r="J7" i="13"/>
  <c r="P7" i="13" s="1"/>
  <c r="R4" i="13"/>
  <c r="N4" i="13"/>
  <c r="L4" i="13"/>
  <c r="J4" i="13"/>
  <c r="P4" i="13" s="1"/>
  <c r="R14" i="13" l="1"/>
</calcChain>
</file>

<file path=xl/sharedStrings.xml><?xml version="1.0" encoding="utf-8"?>
<sst xmlns="http://schemas.openxmlformats.org/spreadsheetml/2006/main" count="35" uniqueCount="32">
  <si>
    <t>Realizar limpieza periódica de las instalaciones físicas en donde se encuentra almacenados los documentos.</t>
  </si>
  <si>
    <t>Compra de unidades de conservación para el almacenamiento de documentos.</t>
  </si>
  <si>
    <t>Realizar el cambio de unidades de conservación (cajas y carpetas) cuando se encuentren en mal estado o en condiciones de deterioro.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</si>
  <si>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</si>
  <si>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</si>
  <si>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</si>
  <si>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</si>
  <si>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</si>
  <si>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</si>
  <si>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</si>
  <si>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</si>
  <si>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</si>
  <si>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</si>
  <si>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</si>
  <si>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</si>
  <si>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CRONOGRAMA SISTEMA INTEGRADO DE CONSERVACIÓN - PLAN DE CONSERVACIÓN DOCUMENTAL</t>
  </si>
  <si>
    <t>EJECUCIÓN TRIMESTRAL - PLAN DE CONSERVACIÓN DOCUMENTAL</t>
  </si>
  <si>
    <t>% PROGRAMADO</t>
  </si>
  <si>
    <t>% de avance</t>
  </si>
  <si>
    <t>AVANCE</t>
  </si>
  <si>
    <t>Realizar el seguimiento y acompañamiento a la ejecución del contrato para la adquisición de estantería en el archivo central.</t>
  </si>
  <si>
    <t>Continuar con proceso de Reubicación y traslado del archivo central.</t>
  </si>
  <si>
    <t>Inspección y Mantenimiento de Sistemas de Almacenamiento e Instalaciones Físicas.</t>
  </si>
  <si>
    <t>Almacenamiento y Re-Almacenamiento de unidades de conservación documental.</t>
  </si>
  <si>
    <t>Prevención de Emergencias y Atención de Desastres.</t>
  </si>
  <si>
    <t>Contratación servicio de mantenimiento y recarga de extintores (1 Vez al año).</t>
  </si>
  <si>
    <t>Jornadas de fumigación en el edificio en especial los espacios en donde se encuentran almacenados los archivos y documentos.
1 Fumigacion anual.</t>
  </si>
  <si>
    <t xml:space="preserve">Capacitación y Sensibilización </t>
  </si>
  <si>
    <t>Saneamiento Ambiental: Desinfección Desratización Y Desinsectación.</t>
  </si>
  <si>
    <t xml:space="preserve">Ajustar Plan de emergencias para los archivos institucionales alineado con el Plan de Emergencias de la entidad conforme a cambios normativos del AGN  (Acuerdo 001 del 2024) </t>
  </si>
  <si>
    <t xml:space="preserve">Elaboración de  informe en el cual se reporte debilidades del deposito de archivo, conforme a resultados de Diagnóstico Integral de Archivos  - Control de Contaminantes Biológicos (Anexo del Informe Técnico) </t>
  </si>
  <si>
    <t>Divulgación de campañas en temas de Gestión Documental, conservación documental  a través de boletines informativos e infografías.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</si>
</sst>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4472C4"/>
      </left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/>
      <top style="medium">
        <color rgb="FF4472C4"/>
      </top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medium">
        <color rgb="FF4472C4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4472C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4472C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4472C4"/>
      </right>
      <top style="thin">
        <color theme="0"/>
      </top>
      <bottom style="thin">
        <color theme="0"/>
      </bottom>
      <diagonal/>
    </border>
    <border>
      <left style="medium">
        <color rgb="FF4472C4"/>
      </left>
      <right style="thin">
        <color rgb="FF4472C4"/>
      </right>
      <top/>
      <bottom style="thin">
        <color theme="0"/>
      </bottom>
      <diagonal/>
    </border>
    <border>
      <left style="thin">
        <color rgb="FF4472C4"/>
      </left>
      <right style="thin">
        <color theme="0"/>
      </right>
      <top style="thin">
        <color theme="0"/>
      </top>
      <bottom style="thin">
        <color rgb="FF4472C4"/>
      </bottom>
      <diagonal/>
    </border>
    <border>
      <left style="thin">
        <color rgb="FF4472C4"/>
      </left>
      <right style="thin">
        <color theme="0"/>
      </right>
      <top style="thin">
        <color rgb="FF4472C4"/>
      </top>
      <bottom style="thin">
        <color rgb="FF4472C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/>
      <diagonal/>
    </border>
    <border>
      <left style="medium">
        <color theme="0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thin">
        <color theme="0"/>
      </right>
      <top style="thin">
        <color rgb="FF4472C4"/>
      </top>
      <bottom style="medium">
        <color rgb="FF4472C4"/>
      </bottom>
      <diagonal/>
    </border>
    <border>
      <left style="thin">
        <color theme="0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theme="0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theme="0"/>
      </left>
      <right/>
      <top style="thin">
        <color rgb="FF4472C4"/>
      </top>
      <bottom style="medium">
        <color rgb="FF4472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72C4"/>
      </left>
      <right style="thin">
        <color rgb="FF4472C4"/>
      </right>
      <top style="thin">
        <color theme="0"/>
      </top>
      <bottom/>
      <diagonal/>
    </border>
    <border>
      <left style="thin">
        <color rgb="FF4472C4"/>
      </left>
      <right style="thin">
        <color rgb="FF4472C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4472C4"/>
      </left>
      <right style="medium">
        <color rgb="FF4472C4"/>
      </right>
      <top style="thin">
        <color rgb="FF4472C4"/>
      </top>
      <bottom/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/>
      <right style="medium">
        <color rgb="FF4472C4"/>
      </right>
      <top style="thin">
        <color rgb="FF4472C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rgb="FF4472C4"/>
      </left>
      <right style="thin">
        <color rgb="FF4472C4"/>
      </right>
      <top/>
      <bottom style="thin">
        <color rgb="FF4472C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3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10" fillId="0" borderId="11" xfId="1" applyNumberFormat="1" applyFont="1" applyBorder="1" applyAlignment="1">
      <alignment horizontal="center" vertical="center"/>
    </xf>
    <xf numFmtId="164" fontId="10" fillId="0" borderId="12" xfId="1" applyNumberFormat="1" applyFont="1" applyBorder="1" applyAlignment="1">
      <alignment horizontal="center" vertical="center"/>
    </xf>
    <xf numFmtId="9" fontId="9" fillId="11" borderId="1" xfId="1" applyNumberFormat="1" applyFont="1" applyFill="1" applyBorder="1" applyAlignment="1">
      <alignment horizontal="center" vertical="center"/>
    </xf>
    <xf numFmtId="9" fontId="9" fillId="9" borderId="1" xfId="1" applyNumberFormat="1" applyFont="1" applyFill="1" applyBorder="1" applyAlignment="1">
      <alignment horizontal="center" vertical="center"/>
    </xf>
    <xf numFmtId="9" fontId="9" fillId="7" borderId="1" xfId="1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9" fontId="9" fillId="11" borderId="20" xfId="1" applyNumberFormat="1" applyFont="1" applyFill="1" applyBorder="1" applyAlignment="1">
      <alignment horizontal="center" vertical="center"/>
    </xf>
    <xf numFmtId="9" fontId="9" fillId="0" borderId="22" xfId="1" applyNumberFormat="1" applyFont="1" applyFill="1" applyBorder="1" applyAlignment="1">
      <alignment horizontal="center" vertical="center"/>
    </xf>
    <xf numFmtId="9" fontId="9" fillId="0" borderId="23" xfId="1" applyNumberFormat="1" applyFont="1" applyFill="1" applyBorder="1" applyAlignment="1">
      <alignment horizontal="center" vertical="center"/>
    </xf>
    <xf numFmtId="9" fontId="9" fillId="0" borderId="16" xfId="1" applyNumberFormat="1" applyFont="1" applyFill="1" applyBorder="1" applyAlignment="1">
      <alignment horizontal="center" vertical="center"/>
    </xf>
    <xf numFmtId="9" fontId="9" fillId="0" borderId="24" xfId="1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9" fontId="9" fillId="0" borderId="25" xfId="0" applyNumberFormat="1" applyFont="1" applyBorder="1" applyAlignment="1">
      <alignment horizontal="center" vertical="center"/>
    </xf>
    <xf numFmtId="9" fontId="9" fillId="11" borderId="26" xfId="1" applyNumberFormat="1" applyFont="1" applyFill="1" applyBorder="1" applyAlignment="1">
      <alignment horizontal="center" vertical="center"/>
    </xf>
    <xf numFmtId="9" fontId="9" fillId="0" borderId="27" xfId="1" applyNumberFormat="1" applyFont="1" applyFill="1" applyBorder="1" applyAlignment="1">
      <alignment horizontal="center" vertical="center"/>
    </xf>
    <xf numFmtId="9" fontId="9" fillId="9" borderId="26" xfId="1" applyNumberFormat="1" applyFont="1" applyFill="1" applyBorder="1" applyAlignment="1">
      <alignment horizontal="center" vertical="center"/>
    </xf>
    <xf numFmtId="9" fontId="9" fillId="0" borderId="26" xfId="1" applyNumberFormat="1" applyFont="1" applyFill="1" applyBorder="1" applyAlignment="1">
      <alignment horizontal="center" vertical="center"/>
    </xf>
    <xf numFmtId="9" fontId="9" fillId="0" borderId="4" xfId="1" applyFont="1" applyBorder="1" applyAlignment="1">
      <alignment horizontal="center" vertical="center"/>
    </xf>
    <xf numFmtId="9" fontId="9" fillId="0" borderId="6" xfId="1" applyFont="1" applyBorder="1" applyAlignment="1">
      <alignment horizontal="center" vertical="center"/>
    </xf>
    <xf numFmtId="9" fontId="9" fillId="0" borderId="10" xfId="1" applyFont="1" applyBorder="1" applyAlignment="1">
      <alignment horizontal="center" vertical="center"/>
    </xf>
    <xf numFmtId="9" fontId="9" fillId="0" borderId="9" xfId="1" applyFont="1" applyBorder="1" applyAlignment="1">
      <alignment horizontal="center" vertical="center"/>
    </xf>
    <xf numFmtId="9" fontId="9" fillId="0" borderId="11" xfId="1" applyFont="1" applyBorder="1" applyAlignment="1">
      <alignment horizontal="center" vertical="center"/>
    </xf>
    <xf numFmtId="9" fontId="9" fillId="0" borderId="12" xfId="1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9" fontId="9" fillId="10" borderId="29" xfId="0" applyNumberFormat="1" applyFont="1" applyFill="1" applyBorder="1" applyAlignment="1">
      <alignment horizontal="center" vertical="center"/>
    </xf>
    <xf numFmtId="9" fontId="9" fillId="10" borderId="30" xfId="0" applyNumberFormat="1" applyFont="1" applyFill="1" applyBorder="1" applyAlignment="1">
      <alignment horizontal="center" vertical="center"/>
    </xf>
    <xf numFmtId="9" fontId="9" fillId="0" borderId="30" xfId="0" applyNumberFormat="1" applyFont="1" applyBorder="1" applyAlignment="1">
      <alignment horizontal="center" vertical="center"/>
    </xf>
    <xf numFmtId="9" fontId="9" fillId="10" borderId="29" xfId="1" applyFont="1" applyFill="1" applyBorder="1" applyAlignment="1">
      <alignment horizontal="center" vertical="center"/>
    </xf>
    <xf numFmtId="9" fontId="9" fillId="10" borderId="30" xfId="1" applyFont="1" applyFill="1" applyBorder="1" applyAlignment="1">
      <alignment horizontal="center" vertical="center"/>
    </xf>
    <xf numFmtId="9" fontId="9" fillId="0" borderId="30" xfId="1" applyFont="1" applyBorder="1" applyAlignment="1">
      <alignment horizontal="center" vertical="center"/>
    </xf>
    <xf numFmtId="9" fontId="9" fillId="0" borderId="31" xfId="0" applyNumberFormat="1" applyFont="1" applyBorder="1" applyAlignment="1">
      <alignment horizontal="center" vertical="center"/>
    </xf>
    <xf numFmtId="9" fontId="9" fillId="0" borderId="31" xfId="1" applyFont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 wrapText="1"/>
    </xf>
    <xf numFmtId="9" fontId="6" fillId="6" borderId="35" xfId="1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left" vertical="center" wrapText="1"/>
    </xf>
    <xf numFmtId="0" fontId="8" fillId="12" borderId="2" xfId="0" applyFont="1" applyFill="1" applyBorder="1" applyAlignment="1">
      <alignment horizontal="justify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13" fillId="12" borderId="5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left" vertical="center" wrapText="1"/>
    </xf>
    <xf numFmtId="0" fontId="8" fillId="12" borderId="8" xfId="0" applyFont="1" applyFill="1" applyBorder="1" applyAlignment="1">
      <alignment horizontal="justify" vertical="center" wrapText="1"/>
    </xf>
    <xf numFmtId="164" fontId="10" fillId="0" borderId="13" xfId="1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9" fontId="9" fillId="7" borderId="41" xfId="1" applyNumberFormat="1" applyFont="1" applyFill="1" applyBorder="1" applyAlignment="1">
      <alignment horizontal="center" vertical="center"/>
    </xf>
    <xf numFmtId="9" fontId="9" fillId="0" borderId="7" xfId="1" applyFont="1" applyBorder="1" applyAlignment="1">
      <alignment horizontal="center" vertical="center"/>
    </xf>
    <xf numFmtId="9" fontId="9" fillId="0" borderId="42" xfId="1" applyFont="1" applyBorder="1" applyAlignment="1">
      <alignment horizontal="center" vertical="center"/>
    </xf>
    <xf numFmtId="9" fontId="9" fillId="0" borderId="7" xfId="0" applyNumberFormat="1" applyFont="1" applyBorder="1" applyAlignment="1">
      <alignment horizontal="center" vertical="center"/>
    </xf>
    <xf numFmtId="9" fontId="9" fillId="0" borderId="13" xfId="1" applyFont="1" applyBorder="1" applyAlignment="1">
      <alignment horizontal="center" vertical="center"/>
    </xf>
    <xf numFmtId="9" fontId="2" fillId="8" borderId="43" xfId="1" applyFont="1" applyFill="1" applyBorder="1" applyAlignment="1">
      <alignment horizontal="center"/>
    </xf>
    <xf numFmtId="9" fontId="2" fillId="8" borderId="43" xfId="0" applyNumberFormat="1" applyFont="1" applyFill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8" fillId="12" borderId="37" xfId="0" applyFont="1" applyFill="1" applyBorder="1" applyAlignment="1">
      <alignment horizontal="left" vertical="center" wrapText="1"/>
    </xf>
    <xf numFmtId="0" fontId="8" fillId="12" borderId="37" xfId="0" applyFont="1" applyFill="1" applyBorder="1" applyAlignment="1">
      <alignment horizontal="justify" vertical="center" wrapText="1"/>
    </xf>
    <xf numFmtId="164" fontId="10" fillId="0" borderId="37" xfId="1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9" fontId="9" fillId="7" borderId="37" xfId="1" applyNumberFormat="1" applyFont="1" applyFill="1" applyBorder="1" applyAlignment="1">
      <alignment horizontal="center" vertical="center"/>
    </xf>
    <xf numFmtId="9" fontId="9" fillId="0" borderId="37" xfId="1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44" xfId="0" applyNumberFormat="1" applyFont="1" applyBorder="1" applyAlignment="1">
      <alignment horizontal="center" vertical="center"/>
    </xf>
    <xf numFmtId="9" fontId="9" fillId="11" borderId="17" xfId="1" applyNumberFormat="1" applyFont="1" applyFill="1" applyBorder="1" applyAlignment="1">
      <alignment horizontal="center" vertical="center"/>
    </xf>
    <xf numFmtId="9" fontId="9" fillId="7" borderId="16" xfId="1" applyNumberFormat="1" applyFont="1" applyFill="1" applyBorder="1" applyAlignment="1">
      <alignment horizontal="center" vertical="center"/>
    </xf>
    <xf numFmtId="9" fontId="9" fillId="12" borderId="37" xfId="1" applyNumberFormat="1" applyFont="1" applyFill="1" applyBorder="1" applyAlignment="1">
      <alignment horizontal="center" vertical="center"/>
    </xf>
    <xf numFmtId="9" fontId="9" fillId="9" borderId="45" xfId="1" applyNumberFormat="1" applyFont="1" applyFill="1" applyBorder="1" applyAlignment="1">
      <alignment horizontal="center" vertical="center"/>
    </xf>
    <xf numFmtId="9" fontId="9" fillId="12" borderId="46" xfId="1" applyNumberFormat="1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9" fontId="9" fillId="0" borderId="48" xfId="1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9" fontId="9" fillId="0" borderId="37" xfId="1" applyNumberFormat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left" vertical="top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547688</xdr:colOff>
      <xdr:row>0</xdr:row>
      <xdr:rowOff>59531</xdr:rowOff>
    </xdr:from>
    <xdr:to>
      <xdr:col>1</xdr:col>
      <xdr:colOff>1690688</xdr:colOff>
      <xdr:row>0</xdr:row>
      <xdr:rowOff>692148</xdr:rowOff>
    </xdr:to>
    <xdr:pic>
      <xdr:nvPicPr>
        <xdr:cNvPr id="2" name="Imagen 3" descr="Logo institucional INCI">
          <a:extLst>
            <a:ext uri="{FF2B5EF4-FFF2-40B4-BE49-F238E27FC236}">
              <a16:creationId xmlns:a16="http://schemas.microsoft.com/office/drawing/2014/main" id="{FB530B15-EAE5-4E76-A395-FF27A33F9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547688" y="59531"/>
          <a:ext cx="1905000" cy="632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zoomScale="80" zoomScaleNormal="80" workbookViewId="0">
      <pane xSplit="8" topLeftCell="I1" activePane="topRight" state="frozen"/>
      <selection pane="topRight" activeCell="C7" sqref="C7"/>
    </sheetView>
  </sheetViews>
  <sheetFormatPr baseColWidth="10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8" width="15.7109375" style="2" customWidth="1"/>
    <col min="9" max="10" width="11.42578125" style="1"/>
    <col min="12" max="12" width="11.42578125" style="1"/>
    <col min="14" max="14" width="11.42578125" style="1"/>
    <col min="16" max="16" width="11.42578125" style="1"/>
    <col min="17" max="17" width="22.85546875" style="1" customWidth="1"/>
    <col min="18" max="18" width="18" style="1" customWidth="1"/>
    <col min="19" max="19" width="2.5703125" customWidth="1"/>
  </cols>
  <sheetData>
    <row r="1" spans="1:18" ht="60" customHeight="1" thickBot="1" x14ac:dyDescent="0.3">
      <c r="A1" s="4"/>
      <c r="B1" s="5"/>
      <c r="C1" s="5"/>
      <c r="D1" s="4"/>
      <c r="E1" s="6"/>
      <c r="F1" s="6"/>
      <c r="G1" s="6"/>
      <c r="H1" s="6"/>
      <c r="I1" s="4"/>
      <c r="J1" s="4"/>
      <c r="K1" s="5"/>
      <c r="L1" s="4"/>
      <c r="M1" s="5"/>
      <c r="N1" s="4"/>
      <c r="O1" s="5"/>
      <c r="P1" s="4"/>
      <c r="Q1" s="4"/>
      <c r="R1" s="4"/>
    </row>
    <row r="2" spans="1:18" ht="18.75" thickBot="1" x14ac:dyDescent="0.3">
      <c r="A2" s="91" t="s">
        <v>15</v>
      </c>
      <c r="B2" s="92"/>
      <c r="C2" s="92"/>
      <c r="D2" s="92"/>
      <c r="E2" s="93"/>
      <c r="F2" s="93"/>
      <c r="G2" s="93"/>
      <c r="H2" s="93"/>
      <c r="I2" s="94" t="s">
        <v>16</v>
      </c>
      <c r="J2" s="94"/>
      <c r="K2" s="94"/>
      <c r="L2" s="94"/>
      <c r="M2" s="94"/>
      <c r="N2" s="94"/>
      <c r="O2" s="94"/>
      <c r="P2" s="94"/>
      <c r="Q2" s="7"/>
      <c r="R2" s="8"/>
    </row>
    <row r="3" spans="1:18" ht="16.5" thickBot="1" x14ac:dyDescent="0.3">
      <c r="A3" s="9" t="s">
        <v>7</v>
      </c>
      <c r="B3" s="10" t="s">
        <v>8</v>
      </c>
      <c r="C3" s="10" t="s">
        <v>9</v>
      </c>
      <c r="D3" s="18" t="s">
        <v>17</v>
      </c>
      <c r="E3" s="85" t="s">
        <v>10</v>
      </c>
      <c r="F3" s="19" t="s">
        <v>11</v>
      </c>
      <c r="G3" s="20" t="s">
        <v>12</v>
      </c>
      <c r="H3" s="21" t="s">
        <v>13</v>
      </c>
      <c r="I3" s="96" t="s">
        <v>3</v>
      </c>
      <c r="J3" s="97"/>
      <c r="K3" s="98" t="s">
        <v>4</v>
      </c>
      <c r="L3" s="99"/>
      <c r="M3" s="100" t="s">
        <v>5</v>
      </c>
      <c r="N3" s="97"/>
      <c r="O3" s="89" t="s">
        <v>6</v>
      </c>
      <c r="P3" s="90"/>
      <c r="Q3" s="50" t="s">
        <v>14</v>
      </c>
      <c r="R3" s="51" t="s">
        <v>18</v>
      </c>
    </row>
    <row r="4" spans="1:18" s="3" customFormat="1" ht="65.25" customHeight="1" x14ac:dyDescent="0.25">
      <c r="A4" s="11">
        <v>1</v>
      </c>
      <c r="B4" s="53" t="s">
        <v>27</v>
      </c>
      <c r="C4" s="56" t="s">
        <v>31</v>
      </c>
      <c r="D4" s="13">
        <v>0.1</v>
      </c>
      <c r="E4" s="87"/>
      <c r="F4" s="83">
        <v>0.5</v>
      </c>
      <c r="G4" s="16">
        <v>0.5</v>
      </c>
      <c r="H4" s="52"/>
      <c r="I4" s="35"/>
      <c r="J4" s="36">
        <f>SUMPRODUCT(I4*D4)</f>
        <v>0</v>
      </c>
      <c r="K4" s="35"/>
      <c r="L4" s="36">
        <f>SUMPRODUCT(K4*F4)</f>
        <v>0</v>
      </c>
      <c r="M4" s="41"/>
      <c r="N4" s="36">
        <f>SUMPRODUCT(M4*H4)</f>
        <v>0</v>
      </c>
      <c r="O4" s="35"/>
      <c r="P4" s="39">
        <f>SUMPRODUCT(O4*J4)</f>
        <v>0</v>
      </c>
      <c r="Q4" s="42">
        <f>I4+K4+M4+O4</f>
        <v>0</v>
      </c>
      <c r="R4" s="45">
        <f>SUMPRODUCT(Q4*D4)</f>
        <v>0</v>
      </c>
    </row>
    <row r="5" spans="1:18" s="3" customFormat="1" ht="70.5" customHeight="1" x14ac:dyDescent="0.25">
      <c r="A5" s="12">
        <v>2</v>
      </c>
      <c r="B5" s="95" t="s">
        <v>22</v>
      </c>
      <c r="C5" s="54" t="s">
        <v>30</v>
      </c>
      <c r="D5" s="14">
        <v>0.1</v>
      </c>
      <c r="E5" s="82"/>
      <c r="F5" s="84"/>
      <c r="G5" s="80">
        <v>0.5</v>
      </c>
      <c r="H5" s="31">
        <v>0.5</v>
      </c>
      <c r="I5" s="28"/>
      <c r="J5" s="37"/>
      <c r="K5" s="38"/>
      <c r="L5" s="37"/>
      <c r="M5" s="38"/>
      <c r="N5" s="37"/>
      <c r="O5" s="38"/>
      <c r="P5" s="40"/>
      <c r="Q5" s="44"/>
      <c r="R5" s="47"/>
    </row>
    <row r="6" spans="1:18" s="3" customFormat="1" ht="58.5" customHeight="1" x14ac:dyDescent="0.25">
      <c r="A6" s="12">
        <v>3</v>
      </c>
      <c r="B6" s="95"/>
      <c r="C6" s="54" t="s">
        <v>20</v>
      </c>
      <c r="D6" s="14">
        <v>0.1</v>
      </c>
      <c r="E6" s="88"/>
      <c r="F6" s="81">
        <v>1</v>
      </c>
      <c r="G6" s="23"/>
      <c r="H6" s="32"/>
      <c r="I6" s="28"/>
      <c r="J6" s="37"/>
      <c r="K6" s="38"/>
      <c r="L6" s="37"/>
      <c r="M6" s="38"/>
      <c r="N6" s="37"/>
      <c r="O6" s="38"/>
      <c r="P6" s="40"/>
      <c r="Q6" s="44"/>
      <c r="R6" s="47"/>
    </row>
    <row r="7" spans="1:18" s="3" customFormat="1" ht="39" customHeight="1" x14ac:dyDescent="0.25">
      <c r="A7" s="12">
        <v>4</v>
      </c>
      <c r="B7" s="95"/>
      <c r="C7" s="54" t="s">
        <v>0</v>
      </c>
      <c r="D7" s="14">
        <v>0.1</v>
      </c>
      <c r="E7" s="86"/>
      <c r="F7" s="26"/>
      <c r="G7" s="15">
        <v>0.5</v>
      </c>
      <c r="H7" s="31">
        <v>0.5</v>
      </c>
      <c r="I7" s="28"/>
      <c r="J7" s="37">
        <f t="shared" ref="J7:P13" si="0">SUMPRODUCT(I7*D7)</f>
        <v>0</v>
      </c>
      <c r="K7" s="28"/>
      <c r="L7" s="37">
        <f t="shared" si="0"/>
        <v>0</v>
      </c>
      <c r="M7" s="38"/>
      <c r="N7" s="37">
        <f t="shared" si="0"/>
        <v>0</v>
      </c>
      <c r="O7" s="38"/>
      <c r="P7" s="40">
        <f t="shared" si="0"/>
        <v>0</v>
      </c>
      <c r="Q7" s="44">
        <f t="shared" ref="Q7:Q12" si="1">I7+K7+M7+O7</f>
        <v>0</v>
      </c>
      <c r="R7" s="47">
        <f t="shared" ref="R7:R12" si="2">SUMPRODUCT(Q7*D7)</f>
        <v>0</v>
      </c>
    </row>
    <row r="8" spans="1:18" s="3" customFormat="1" ht="53.25" customHeight="1" x14ac:dyDescent="0.25">
      <c r="A8" s="12">
        <v>5</v>
      </c>
      <c r="B8" s="55" t="s">
        <v>22</v>
      </c>
      <c r="C8" s="54" t="s">
        <v>2</v>
      </c>
      <c r="D8" s="14">
        <v>0.1</v>
      </c>
      <c r="E8" s="24"/>
      <c r="F8" s="25"/>
      <c r="G8" s="16">
        <v>0.5</v>
      </c>
      <c r="H8" s="33">
        <v>0.5</v>
      </c>
      <c r="I8" s="28"/>
      <c r="J8" s="37">
        <f t="shared" si="0"/>
        <v>0</v>
      </c>
      <c r="K8" s="28"/>
      <c r="L8" s="37">
        <f t="shared" si="0"/>
        <v>0</v>
      </c>
      <c r="M8" s="38"/>
      <c r="N8" s="37">
        <f t="shared" si="0"/>
        <v>0</v>
      </c>
      <c r="O8" s="38"/>
      <c r="P8" s="40">
        <f t="shared" si="0"/>
        <v>0</v>
      </c>
      <c r="Q8" s="43">
        <f t="shared" si="1"/>
        <v>0</v>
      </c>
      <c r="R8" s="46">
        <f t="shared" si="2"/>
        <v>0</v>
      </c>
    </row>
    <row r="9" spans="1:18" s="3" customFormat="1" ht="42" customHeight="1" x14ac:dyDescent="0.25">
      <c r="A9" s="12">
        <v>6</v>
      </c>
      <c r="B9" s="55" t="s">
        <v>22</v>
      </c>
      <c r="C9" s="54" t="s">
        <v>21</v>
      </c>
      <c r="D9" s="14">
        <v>0.1</v>
      </c>
      <c r="E9" s="22">
        <v>0.25</v>
      </c>
      <c r="F9" s="15">
        <v>0.25</v>
      </c>
      <c r="G9" s="15">
        <v>0.25</v>
      </c>
      <c r="H9" s="31">
        <v>0.25</v>
      </c>
      <c r="I9" s="28"/>
      <c r="J9" s="37">
        <f t="shared" si="0"/>
        <v>0</v>
      </c>
      <c r="K9" s="38"/>
      <c r="L9" s="37">
        <f t="shared" si="0"/>
        <v>0</v>
      </c>
      <c r="M9" s="38"/>
      <c r="N9" s="37">
        <f t="shared" si="0"/>
        <v>0</v>
      </c>
      <c r="O9" s="38"/>
      <c r="P9" s="40">
        <f t="shared" si="0"/>
        <v>0</v>
      </c>
      <c r="Q9" s="43">
        <f t="shared" si="1"/>
        <v>0</v>
      </c>
      <c r="R9" s="46">
        <f t="shared" si="2"/>
        <v>0</v>
      </c>
    </row>
    <row r="10" spans="1:18" s="3" customFormat="1" ht="62.25" customHeight="1" x14ac:dyDescent="0.25">
      <c r="A10" s="12">
        <v>7</v>
      </c>
      <c r="B10" s="55" t="s">
        <v>28</v>
      </c>
      <c r="C10" s="54" t="s">
        <v>26</v>
      </c>
      <c r="D10" s="14">
        <v>0.1</v>
      </c>
      <c r="E10" s="28"/>
      <c r="F10" s="30"/>
      <c r="G10" s="17">
        <v>1</v>
      </c>
      <c r="H10" s="34"/>
      <c r="I10" s="38"/>
      <c r="J10" s="37">
        <f t="shared" si="0"/>
        <v>0</v>
      </c>
      <c r="K10" s="28"/>
      <c r="L10" s="37">
        <f t="shared" si="0"/>
        <v>0</v>
      </c>
      <c r="M10" s="38"/>
      <c r="N10" s="37">
        <f t="shared" si="0"/>
        <v>0</v>
      </c>
      <c r="O10" s="38"/>
      <c r="P10" s="40">
        <f t="shared" si="0"/>
        <v>0</v>
      </c>
      <c r="Q10" s="44">
        <f t="shared" si="1"/>
        <v>0</v>
      </c>
      <c r="R10" s="47">
        <f t="shared" si="2"/>
        <v>0</v>
      </c>
    </row>
    <row r="11" spans="1:18" s="3" customFormat="1" ht="41.25" customHeight="1" x14ac:dyDescent="0.25">
      <c r="A11" s="12">
        <v>8</v>
      </c>
      <c r="B11" s="55" t="s">
        <v>23</v>
      </c>
      <c r="C11" s="54" t="s">
        <v>1</v>
      </c>
      <c r="D11" s="14">
        <v>0.1</v>
      </c>
      <c r="E11" s="27"/>
      <c r="F11" s="29"/>
      <c r="G11" s="16">
        <v>0.5</v>
      </c>
      <c r="H11" s="33">
        <v>0.5</v>
      </c>
      <c r="I11" s="38"/>
      <c r="J11" s="37">
        <f t="shared" si="0"/>
        <v>0</v>
      </c>
      <c r="K11" s="28"/>
      <c r="L11" s="37">
        <f t="shared" si="0"/>
        <v>0</v>
      </c>
      <c r="M11" s="38"/>
      <c r="N11" s="37">
        <f t="shared" si="0"/>
        <v>0</v>
      </c>
      <c r="O11" s="38"/>
      <c r="P11" s="40">
        <f t="shared" si="0"/>
        <v>0</v>
      </c>
      <c r="Q11" s="43">
        <f t="shared" si="1"/>
        <v>0</v>
      </c>
      <c r="R11" s="46">
        <f t="shared" si="2"/>
        <v>0</v>
      </c>
    </row>
    <row r="12" spans="1:18" s="3" customFormat="1" ht="28.5" customHeight="1" x14ac:dyDescent="0.25">
      <c r="A12" s="57">
        <v>9</v>
      </c>
      <c r="B12" s="58" t="s">
        <v>24</v>
      </c>
      <c r="C12" s="59" t="s">
        <v>25</v>
      </c>
      <c r="D12" s="60">
        <v>0.1</v>
      </c>
      <c r="E12" s="61"/>
      <c r="F12" s="62"/>
      <c r="G12" s="63"/>
      <c r="H12" s="64">
        <v>1</v>
      </c>
      <c r="I12" s="65"/>
      <c r="J12" s="66">
        <f t="shared" si="0"/>
        <v>0</v>
      </c>
      <c r="K12" s="67"/>
      <c r="L12" s="66">
        <f t="shared" si="0"/>
        <v>0</v>
      </c>
      <c r="M12" s="65"/>
      <c r="N12" s="66">
        <f t="shared" si="0"/>
        <v>0</v>
      </c>
      <c r="O12" s="65"/>
      <c r="P12" s="68">
        <f t="shared" si="0"/>
        <v>0</v>
      </c>
      <c r="Q12" s="48">
        <f t="shared" si="1"/>
        <v>0</v>
      </c>
      <c r="R12" s="49">
        <f t="shared" si="2"/>
        <v>0</v>
      </c>
    </row>
    <row r="13" spans="1:18" s="3" customFormat="1" ht="69" customHeight="1" x14ac:dyDescent="0.25">
      <c r="A13" s="71">
        <v>10</v>
      </c>
      <c r="B13" s="72" t="s">
        <v>24</v>
      </c>
      <c r="C13" s="73" t="s">
        <v>29</v>
      </c>
      <c r="D13" s="74">
        <v>0.1</v>
      </c>
      <c r="E13" s="75"/>
      <c r="F13" s="75"/>
      <c r="G13" s="75"/>
      <c r="H13" s="76">
        <v>1</v>
      </c>
      <c r="I13" s="77"/>
      <c r="J13" s="77">
        <f t="shared" si="0"/>
        <v>0</v>
      </c>
      <c r="K13" s="78"/>
      <c r="L13" s="77">
        <f t="shared" ref="L13" si="3">SUMPRODUCT(K13*F13)</f>
        <v>0</v>
      </c>
      <c r="M13" s="77"/>
      <c r="N13" s="77">
        <f t="shared" ref="N13" si="4">SUMPRODUCT(M13*H13)</f>
        <v>0</v>
      </c>
      <c r="O13" s="77"/>
      <c r="P13" s="77">
        <f t="shared" ref="P13" si="5">SUMPRODUCT(O13*J13)</f>
        <v>0</v>
      </c>
      <c r="Q13" s="79">
        <f t="shared" ref="Q13" si="6">I13+K13+M13+O13</f>
        <v>0</v>
      </c>
      <c r="R13" s="49">
        <f t="shared" ref="R13" si="7">SUMPRODUCT(Q13*D13)</f>
        <v>0</v>
      </c>
    </row>
    <row r="14" spans="1:18" ht="16.5" thickBot="1" x14ac:dyDescent="0.3">
      <c r="D14" s="69">
        <f>SUM(D4:D13)</f>
        <v>0.99999999999999989</v>
      </c>
      <c r="Q14" s="70" t="s">
        <v>19</v>
      </c>
      <c r="R14" s="70">
        <f>SUM(R4:R12)</f>
        <v>0</v>
      </c>
    </row>
  </sheetData>
  <mergeCells count="7">
    <mergeCell ref="O3:P3"/>
    <mergeCell ref="A2:H2"/>
    <mergeCell ref="I2:P2"/>
    <mergeCell ref="B5:B7"/>
    <mergeCell ref="I3:J3"/>
    <mergeCell ref="K3:L3"/>
    <mergeCell ref="M3:N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A03CF558E3C43BC9F443A4655BB3E" ma:contentTypeVersion="15" ma:contentTypeDescription="Crear nuevo documento." ma:contentTypeScope="" ma:versionID="71f6ded2b83cb3b79d47b049addbe77c">
  <xsd:schema xmlns:xsd="http://www.w3.org/2001/XMLSchema" xmlns:xs="http://www.w3.org/2001/XMLSchema" xmlns:p="http://schemas.microsoft.com/office/2006/metadata/properties" xmlns:ns2="d1868176-b133-4dd1-a36a-ba09e508ed29" xmlns:ns3="abb455dd-9556-46bb-bb9b-de0a6ca16bf9" targetNamespace="http://schemas.microsoft.com/office/2006/metadata/properties" ma:root="true" ma:fieldsID="170836f00926232def17f5a884ab4140" ns2:_="" ns3:_="">
    <xsd:import namespace="d1868176-b133-4dd1-a36a-ba09e508ed29"/>
    <xsd:import namespace="abb455dd-9556-46bb-bb9b-de0a6ca16b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68176-b133-4dd1-a36a-ba09e508e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4c3d83-8ec1-4ba3-b3f7-dd61f9b6248d}" ma:internalName="TaxCatchAll" ma:showField="CatchAllData" ma:web="d1868176-b133-4dd1-a36a-ba09e508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455dd-9556-46bb-bb9b-de0a6ca1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b3699df2-1c39-45fb-b227-5e3da89a9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868176-b133-4dd1-a36a-ba09e508ed29" xsi:nil="true"/>
    <lcf76f155ced4ddcb4097134ff3c332f xmlns="abb455dd-9556-46bb-bb9b-de0a6ca16b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2FD4E-064A-4CB1-9579-B89CD29FC50F}"/>
</file>

<file path=customXml/itemProps2.xml><?xml version="1.0" encoding="utf-8"?>
<ds:datastoreItem xmlns:ds="http://schemas.openxmlformats.org/officeDocument/2006/customXml" ds:itemID="{F6321211-0BB7-4643-9BA4-C7C8633B5A4B}"/>
</file>

<file path=customXml/itemProps3.xml><?xml version="1.0" encoding="utf-8"?>
<ds:datastoreItem xmlns:ds="http://schemas.openxmlformats.org/officeDocument/2006/customXml" ds:itemID="{A9930FB0-E700-4026-9E09-18931D619F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Plan de Conservación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Rodolfo Emerson Medina Quiroga</cp:lastModifiedBy>
  <dcterms:created xsi:type="dcterms:W3CDTF">2020-01-30T15:12:12Z</dcterms:created>
  <dcterms:modified xsi:type="dcterms:W3CDTF">2024-12-31T17:53:08Z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0x0101008F5A03CF558E3C43BC9F443A4655BB3E</vt:lpwstr>
  </property>
</Properties>
</file>